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Администратор\Documents\РАСКРЫТИЕ И НФОРМАЦИИ\шаблоны 2016\июль-2016\"/>
    </mc:Choice>
  </mc:AlternateContent>
  <bookViews>
    <workbookView xWindow="90" yWindow="60" windowWidth="28740" windowHeight="6600" tabRatio="849" activeTab="3"/>
  </bookViews>
  <sheets>
    <sheet name="Инструкция" sheetId="220" r:id="rId1"/>
    <sheet name="Титульный" sheetId="118" r:id="rId2"/>
    <sheet name="Потери" sheetId="219" r:id="rId3"/>
    <sheet name="Проверка" sheetId="16" r:id="rId4"/>
    <sheet name="modProv" sheetId="127" state="veryHidden" r:id="rId5"/>
    <sheet name="TEHSHEET" sheetId="15" state="veryHidden" r:id="rId6"/>
    <sheet name="REESTR_ORG" sheetId="115" state="veryHidden" r:id="rId7"/>
    <sheet name="REESTR" sheetId="126" state="veryHidden" r:id="rId8"/>
    <sheet name="tech" sheetId="10" state="veryHidden" r:id="rId9"/>
  </sheets>
  <definedNames>
    <definedName name="_prd2">Титульный!$G$8</definedName>
    <definedName name="add_sbwt_company">tech!$3:$3</definedName>
    <definedName name="DELETE_LOSTS_HL_COLUMN_MARKER">Потери!$C$16</definedName>
    <definedName name="god">Титульный!$F$8</definedName>
    <definedName name="inn">Титульный!$F$12</definedName>
    <definedName name="kpp">Титульный!$F$13</definedName>
    <definedName name="LIST_ORG_EE">REESTR_ORG!$A$2:$E$407</definedName>
    <definedName name="logic">TEHSHEET!$E$2:$E$3</definedName>
    <definedName name="MONTH">TEHSHEET!$D$2:$D$14</definedName>
    <definedName name="org">Титульный!$F$10</definedName>
    <definedName name="post_name">REESTR_ORG!$T$413:$T$523</definedName>
    <definedName name="potr_name">REESTR_ORG!$AF$413</definedName>
    <definedName name="reg_name">Титульный!$F$6</definedName>
    <definedName name="REGION">TEHSHEET!$A$1:$A$84</definedName>
    <definedName name="region_range">TEHSHEET!$G$2:$G$4</definedName>
    <definedName name="sbwt_name">REESTR_ORG!$H$413:$H$499</definedName>
    <definedName name="sbwt_name_o">REESTR_ORG!$AN$413:$AN$500</definedName>
    <definedName name="sbwt_name_oep">REESTR_ORG!$AR$413:$AR$500</definedName>
    <definedName name="sbwt_name_p">REESTR_ORG!$P$413:$P$500</definedName>
    <definedName name="sbwt_post_name">REESTR_ORG!$AJ$413:$AJ$609</definedName>
    <definedName name="title_post_name">REESTR_ORG!$X$413:$Z$523</definedName>
    <definedName name="title_sbwt_name">REESTR_ORG!$L$413:$N$499</definedName>
    <definedName name="title_tso_name">REESTR_ORG!$D$413:$F$565</definedName>
    <definedName name="tso_name">REESTR_ORG!$A$413:$A$565</definedName>
    <definedName name="tso_name_p">REESTR_ORG!$AB$413:$AB$676</definedName>
    <definedName name="version">Инструкция!$N$2</definedName>
    <definedName name="XML_ORG_LIST_TAG_NAMES">TEHSHEET!$G$21:$G$25</definedName>
    <definedName name="YEAR">TEHSHEET!$C$2:$C$13</definedName>
  </definedNames>
  <calcPr calcId="152511"/>
</workbook>
</file>

<file path=xl/calcChain.xml><?xml version="1.0" encoding="utf-8"?>
<calcChain xmlns="http://schemas.openxmlformats.org/spreadsheetml/2006/main">
  <c r="U22" i="219" l="1"/>
  <c r="T22" i="219"/>
  <c r="T23" i="219" l="1"/>
  <c r="U23" i="219"/>
  <c r="S22" i="219"/>
  <c r="W22" i="219" s="1"/>
  <c r="L23" i="219"/>
  <c r="G23" i="219"/>
  <c r="L22" i="219"/>
  <c r="G22" i="219"/>
  <c r="G3" i="10"/>
  <c r="F3" i="10" s="1"/>
  <c r="L3" i="10"/>
  <c r="V20" i="219"/>
  <c r="H20" i="219"/>
  <c r="I20" i="219"/>
  <c r="J20" i="219"/>
  <c r="K20" i="219"/>
  <c r="M20" i="219"/>
  <c r="N20" i="219"/>
  <c r="O20" i="219"/>
  <c r="P20" i="219"/>
  <c r="D18" i="219"/>
  <c r="D10" i="219"/>
  <c r="D11" i="219"/>
  <c r="N2" i="118"/>
  <c r="N3" i="118" s="1"/>
  <c r="S3" i="10"/>
  <c r="W3" i="10"/>
  <c r="N2" i="220"/>
  <c r="F22" i="219" l="1"/>
  <c r="G3" i="118"/>
  <c r="S23" i="219"/>
  <c r="W23" i="219" s="1"/>
  <c r="W20" i="219" s="1"/>
  <c r="U20" i="219"/>
  <c r="T20" i="219"/>
  <c r="F23" i="219"/>
  <c r="F20" i="219" s="1"/>
  <c r="G20" i="219"/>
  <c r="L20" i="219"/>
  <c r="N4" i="118"/>
  <c r="S20" i="219" l="1"/>
  <c r="R20" i="219"/>
  <c r="Q20" i="219"/>
</calcChain>
</file>

<file path=xl/sharedStrings.xml><?xml version="1.0" encoding="utf-8"?>
<sst xmlns="http://schemas.openxmlformats.org/spreadsheetml/2006/main" count="6583" uniqueCount="691">
  <si>
    <t>ВН</t>
  </si>
  <si>
    <t>НН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</si>
  <si>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</si>
  <si>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</si>
  <si>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</si>
  <si>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</si>
  <si>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</si>
  <si>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</si>
  <si>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</si>
  <si>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</si>
  <si>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</si>
  <si>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</si>
  <si>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</si>
  <si>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</si>
  <si>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Всего</t>
  </si>
  <si>
    <t>Период регулирования</t>
  </si>
  <si>
    <t>Регион РФ</t>
  </si>
  <si>
    <t>Год</t>
  </si>
  <si>
    <t>Наименование организации</t>
  </si>
  <si>
    <t>ИНН организации</t>
  </si>
  <si>
    <t>КПП организации</t>
  </si>
  <si>
    <t>Юридический адрес</t>
  </si>
  <si>
    <t>Почтовый адрес</t>
  </si>
  <si>
    <t>Руководитель</t>
  </si>
  <si>
    <t>Фамилия, имя, отчество</t>
  </si>
  <si>
    <t>Главный бухгалтер</t>
  </si>
  <si>
    <t>Должностное лицо, ответственное за составление формы</t>
  </si>
  <si>
    <t>Должность</t>
  </si>
  <si>
    <t>e-mail</t>
  </si>
  <si>
    <t>№ п/п</t>
  </si>
  <si>
    <t>Ссылка</t>
  </si>
  <si>
    <t>Причина</t>
  </si>
  <si>
    <t>Республика Татарстан</t>
  </si>
  <si>
    <t>НСРФ</t>
  </si>
  <si>
    <t>г.Санкт-Петербург</t>
  </si>
  <si>
    <t>Хабаровский край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</si>
  <si>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</si>
  <si>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</si>
  <si>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</si>
  <si>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</si>
  <si>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</si>
  <si>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</si>
  <si>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</si>
  <si>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</si>
  <si>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</si>
  <si>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</si>
  <si>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г. Москва</t>
  </si>
  <si>
    <t>г.Байконур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</si>
  <si>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</si>
  <si>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</si>
  <si>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</si>
  <si>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</si>
  <si>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</si>
  <si>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</si>
  <si>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</si>
  <si>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</si>
  <si>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</si>
  <si>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</si>
  <si>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</si>
  <si>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</si>
  <si>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</si>
  <si>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</si>
  <si>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</si>
  <si>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</si>
  <si>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</si>
  <si>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</si>
  <si>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</si>
  <si>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</si>
  <si>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</si>
  <si>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</si>
  <si>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</si>
  <si>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</si>
  <si>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</si>
  <si>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</si>
  <si>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</si>
  <si>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</si>
  <si>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</si>
  <si>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</si>
  <si>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</si>
  <si>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</si>
  <si>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</si>
  <si>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</si>
  <si>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</si>
  <si>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</si>
  <si>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</si>
  <si>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</si>
  <si>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</si>
  <si>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</si>
  <si>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</si>
  <si>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Марий Эл</t>
  </si>
  <si>
    <t>Республика Мордовия</t>
  </si>
  <si>
    <t>Республика Саха (Якутия)</t>
  </si>
  <si>
    <t>Республика Северная Осетия-Алания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</si>
  <si>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</si>
  <si>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</si>
  <si>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</si>
  <si>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</si>
  <si>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</si>
  <si>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</si>
  <si>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</si>
  <si>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</si>
  <si>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</si>
  <si>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</si>
  <si>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</si>
  <si>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</si>
  <si>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</si>
  <si>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</si>
  <si>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</si>
  <si>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</si>
  <si>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</si>
  <si>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Ханты-Мансийский автономный округ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</si>
  <si>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</si>
  <si>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</si>
  <si>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</si>
  <si>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</si>
  <si>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</si>
  <si>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</si>
  <si>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Комментарий</t>
  </si>
  <si>
    <t>Заполненные шаблоны необходимо направлять через систему ЕИАС</t>
  </si>
  <si>
    <t>Консультации по методологии заполнения форм:</t>
  </si>
  <si>
    <t>Базовый период</t>
  </si>
  <si>
    <t>ПоследнийГод</t>
  </si>
  <si>
    <t>да</t>
  </si>
  <si>
    <t>нет</t>
  </si>
  <si>
    <t>logic</t>
  </si>
  <si>
    <t>MONTH</t>
  </si>
  <si>
    <t>YEAR</t>
  </si>
  <si>
    <t>Обязательность выполнения</t>
  </si>
  <si>
    <t>Месяц</t>
  </si>
  <si>
    <t>СН 1</t>
  </si>
  <si>
    <t>СН 2</t>
  </si>
  <si>
    <t>Данные о фактических объёмах покупки сетевыми организациями электроэнергии на компенсацию потерь в части передачи ее сторонним потребителям</t>
  </si>
  <si>
    <t>Сбытовая организация</t>
  </si>
  <si>
    <t>Цена, руб/кВтч</t>
  </si>
  <si>
    <t>Стоимость, тыс.руб.</t>
  </si>
  <si>
    <t>Стоимость нагрузочных потерь, тыс. руб.</t>
  </si>
  <si>
    <t>в том числе</t>
  </si>
  <si>
    <t>Стоимость по счёт-фактуре, тыс. руб.</t>
  </si>
  <si>
    <t>Добавить сбытовую организацию</t>
  </si>
  <si>
    <t>add_sbwt_company</t>
  </si>
  <si>
    <t>Объём электроэнергии, тыс.кВтч</t>
  </si>
  <si>
    <t>ОРГАНИЗАЦИЯ</t>
  </si>
  <si>
    <t>ИНН</t>
  </si>
  <si>
    <t>КПП</t>
  </si>
  <si>
    <t>XML_ORG_LIST_TAG_NAMES</t>
  </si>
  <si>
    <t>ORG_NAME</t>
  </si>
  <si>
    <t>INN_NAME</t>
  </si>
  <si>
    <t>KPP_NAME</t>
  </si>
  <si>
    <t>VDET_NAME</t>
  </si>
  <si>
    <t>NSRF</t>
  </si>
  <si>
    <t>(Код) Номер телефона</t>
  </si>
  <si>
    <t>Инструкция по работе с шаблоном</t>
  </si>
  <si>
    <t>Цвета ячеек:</t>
  </si>
  <si>
    <t>●</t>
  </si>
  <si>
    <r>
      <t xml:space="preserve">Голубой – ячейки, </t>
    </r>
    <r>
      <rPr>
        <b/>
        <sz val="10"/>
        <color indexed="8"/>
        <rFont val="Tahoma"/>
        <family val="2"/>
        <charset val="204"/>
      </rPr>
      <t>обязательные</t>
    </r>
    <r>
      <rPr>
        <sz val="10"/>
        <color indexed="8"/>
        <rFont val="Tahoma"/>
        <family val="2"/>
        <charset val="204"/>
      </rPr>
      <t xml:space="preserve"> для заполнения;</t>
    </r>
  </si>
  <si>
    <r>
      <t xml:space="preserve">Желтый – ячейки, </t>
    </r>
    <r>
      <rPr>
        <b/>
        <sz val="10"/>
        <color indexed="8"/>
        <rFont val="Tahoma"/>
        <family val="2"/>
        <charset val="204"/>
      </rPr>
      <t>предназначенные</t>
    </r>
    <r>
      <rPr>
        <sz val="10"/>
        <color indexed="8"/>
        <rFont val="Tahoma"/>
        <family val="2"/>
        <charset val="204"/>
      </rPr>
      <t xml:space="preserve"> для заполнения;</t>
    </r>
  </si>
  <si>
    <r>
      <t xml:space="preserve">Зеленый – ячейки с </t>
    </r>
    <r>
      <rPr>
        <b/>
        <sz val="10"/>
        <color indexed="8"/>
        <rFont val="Tahoma"/>
        <family val="2"/>
        <charset val="204"/>
      </rPr>
      <t>формулами</t>
    </r>
    <r>
      <rPr>
        <sz val="10"/>
        <color indexed="8"/>
        <rFont val="Tahoma"/>
        <family val="2"/>
        <charset val="204"/>
      </rPr>
      <t xml:space="preserve"> и </t>
    </r>
    <r>
      <rPr>
        <b/>
        <sz val="10"/>
        <color indexed="8"/>
        <rFont val="Tahoma"/>
        <family val="2"/>
        <charset val="204"/>
      </rPr>
      <t>константами;</t>
    </r>
  </si>
  <si>
    <t>Организационно-технические консультации:</t>
  </si>
  <si>
    <t>e-mail:</t>
  </si>
  <si>
    <t>WEB-сайт:</t>
  </si>
  <si>
    <t>ФИО:</t>
  </si>
  <si>
    <t>«Данные о фактических объёмах покупки сетевыми организациями электроэнергии на компенсацию потерь в части передачи ее сторонним потребителям»</t>
  </si>
  <si>
    <t>в том числе норматив</t>
  </si>
  <si>
    <t>в том числе сверхнорматив</t>
  </si>
  <si>
    <t>нерегулируемая цена на электрическую энергию с учётом мощности, приобретаемую с целью компенсации нормативной величины технологического расхода потерь</t>
  </si>
  <si>
    <t>нерегулируемая цена на электрическую энергию с учётом мощности</t>
  </si>
  <si>
    <t>Территориальное разделение (регионы, в которых организация оказывает услуги)</t>
  </si>
  <si>
    <t>Тюменская область (Юг Тюменской области)</t>
  </si>
  <si>
    <t>eias@rectmn.ru</t>
  </si>
  <si>
    <t>Помазанов Александр Викторович</t>
  </si>
  <si>
    <t xml:space="preserve">kotel@eias.ru </t>
  </si>
  <si>
    <t>+7 (967) 116-63-89</t>
  </si>
  <si>
    <t>support.eias.ru</t>
  </si>
  <si>
    <t>АО "Югорская Генерирующая Компания"</t>
  </si>
  <si>
    <t>8601029263</t>
  </si>
  <si>
    <t>860101001</t>
  </si>
  <si>
    <t>Региональная генерация</t>
  </si>
  <si>
    <t>Блокстанции ТЭ</t>
  </si>
  <si>
    <t>7200000000</t>
  </si>
  <si>
    <t>720000001</t>
  </si>
  <si>
    <t>ЗАО "ЛУКОЙЛ-АИК"</t>
  </si>
  <si>
    <t>8608180070</t>
  </si>
  <si>
    <t>860801001</t>
  </si>
  <si>
    <t>ЗАО "РН-Энергонефть" Филиал ЗАО "РН-Энергонефть" в Ямало-Ненецком автономном округе</t>
  </si>
  <si>
    <t>7706184465</t>
  </si>
  <si>
    <t>770601001</t>
  </si>
  <si>
    <t>ЗАО Нижневартовская ГРЭС</t>
  </si>
  <si>
    <t>8620018330</t>
  </si>
  <si>
    <t>862450001</t>
  </si>
  <si>
    <t>МУП "Байкаловский ККП"</t>
  </si>
  <si>
    <t>7223000825</t>
  </si>
  <si>
    <t>722301001</t>
  </si>
  <si>
    <t>ОАО "ИНТЕР РАО - Электрогенерация"</t>
  </si>
  <si>
    <t>7704784450</t>
  </si>
  <si>
    <t>ОАО "Первая генерирующая компания оптового рынка электроэнергии"</t>
  </si>
  <si>
    <t>7203158282</t>
  </si>
  <si>
    <t>770401001</t>
  </si>
  <si>
    <t>ОАО "Славнефть-Мегионнефтегаз"</t>
  </si>
  <si>
    <t>8605003932</t>
  </si>
  <si>
    <t>860501001</t>
  </si>
  <si>
    <t>ОАО "Сургутнефтегаз"</t>
  </si>
  <si>
    <t>8602060555</t>
  </si>
  <si>
    <t>997150001</t>
  </si>
  <si>
    <t>ОАО "ТНК-Нягань"</t>
  </si>
  <si>
    <t>8610010727</t>
  </si>
  <si>
    <t>ОАО "Фортум"</t>
  </si>
  <si>
    <t>7203162698</t>
  </si>
  <si>
    <t>997450001</t>
  </si>
  <si>
    <t>ООО "Газпром добыча Уренгой"</t>
  </si>
  <si>
    <t>8904034784</t>
  </si>
  <si>
    <t>997250001</t>
  </si>
  <si>
    <t>ООО "Газпром добыча Ямбург"</t>
  </si>
  <si>
    <t>8904034777</t>
  </si>
  <si>
    <t>890401001</t>
  </si>
  <si>
    <t>ООО "Газпромнефть-Хантос"</t>
  </si>
  <si>
    <t>8618006063</t>
  </si>
  <si>
    <t>ООО "Западно-Малобалыкское"</t>
  </si>
  <si>
    <t>8619010665</t>
  </si>
  <si>
    <t>ООО "ЛУКОЙЛ-Западная Сибирь"</t>
  </si>
  <si>
    <t>8608048498</t>
  </si>
  <si>
    <t>860602001</t>
  </si>
  <si>
    <t>ООО "Новатэк-Юрхаровнефтегаз"</t>
  </si>
  <si>
    <t>8903021599</t>
  </si>
  <si>
    <t>ООО "СП "Ваньеганнефть"</t>
  </si>
  <si>
    <t>8603033762</t>
  </si>
  <si>
    <t>860301001</t>
  </si>
  <si>
    <t>ООО "Салым Петролеум"</t>
  </si>
  <si>
    <t>8619013320</t>
  </si>
  <si>
    <t>861901001</t>
  </si>
  <si>
    <t>ООО "Северная ПЛЭС"</t>
  </si>
  <si>
    <t>7716605105</t>
  </si>
  <si>
    <t>890345001</t>
  </si>
  <si>
    <t>ПАО "СУЭНКО"</t>
  </si>
  <si>
    <t>7205011944</t>
  </si>
  <si>
    <t>720350001</t>
  </si>
  <si>
    <t>ПИИ ОАО "Газтурбосервис"</t>
  </si>
  <si>
    <t>7203078728</t>
  </si>
  <si>
    <t>720301001</t>
  </si>
  <si>
    <t>АО "ЕЭСнК"</t>
  </si>
  <si>
    <t>7727232575</t>
  </si>
  <si>
    <t>771401001</t>
  </si>
  <si>
    <t>Сбытовая компания</t>
  </si>
  <si>
    <t>АО "Оборонэнергосбыт"</t>
  </si>
  <si>
    <t>7704731218</t>
  </si>
  <si>
    <t>771501001</t>
  </si>
  <si>
    <t>АО "Сибурэнергоменеджмент"</t>
  </si>
  <si>
    <t>7727276526</t>
  </si>
  <si>
    <t>366301001</t>
  </si>
  <si>
    <t>АО "Энергосбытовая компания "Восток"</t>
  </si>
  <si>
    <t>7705424509</t>
  </si>
  <si>
    <t>770101001</t>
  </si>
  <si>
    <t>АО "ЮТЭК"</t>
  </si>
  <si>
    <t>8601022317</t>
  </si>
  <si>
    <t>ЗАО "Дирекция по энергообеспечению Восточного промузла"</t>
  </si>
  <si>
    <t>7203009876</t>
  </si>
  <si>
    <t>Закрытое акционерное общество "Энергопромышленная компания", г. Екатеринбург</t>
  </si>
  <si>
    <t>6661105959</t>
  </si>
  <si>
    <t>666101001</t>
  </si>
  <si>
    <t>МП "ГЭС" г. Ханты-Мансийск"</t>
  </si>
  <si>
    <t>8601005865</t>
  </si>
  <si>
    <t>ОАО "Межрегионэнергосбыт"</t>
  </si>
  <si>
    <t>7705750968</t>
  </si>
  <si>
    <t>772901001</t>
  </si>
  <si>
    <t>ОАО "ОБОРОНЭНЕРГОСБЫТ" филиал "УРАЛЬСКИЙ"</t>
  </si>
  <si>
    <t>720445001</t>
  </si>
  <si>
    <t>ОАО "Промышленная энергетика"</t>
  </si>
  <si>
    <t>7705736716</t>
  </si>
  <si>
    <t>770501001</t>
  </si>
  <si>
    <t>ОАО "Северная энергетическая компания"</t>
  </si>
  <si>
    <t>8911019579</t>
  </si>
  <si>
    <t>890501001</t>
  </si>
  <si>
    <t>ОАО "Тюменская энергосбытовая компания"</t>
  </si>
  <si>
    <t>8602067215</t>
  </si>
  <si>
    <t>ООО "Белкам-Контракт"</t>
  </si>
  <si>
    <t>1834024515</t>
  </si>
  <si>
    <t>184101001</t>
  </si>
  <si>
    <t>ООО "Дизаж М"</t>
  </si>
  <si>
    <t>7728587330</t>
  </si>
  <si>
    <t>772801001</t>
  </si>
  <si>
    <t>ООО "КНАУФ ЭНЕРГИЯ"</t>
  </si>
  <si>
    <t>7729677594</t>
  </si>
  <si>
    <t>ООО "ЛУКОЙЛ-ЭНЕРГОСЕРВИС"</t>
  </si>
  <si>
    <t>5030040730</t>
  </si>
  <si>
    <t>503001001</t>
  </si>
  <si>
    <t>ООО "МагнитЭнерго"</t>
  </si>
  <si>
    <t>7715902899</t>
  </si>
  <si>
    <t>231001001</t>
  </si>
  <si>
    <t>ООО "Независимое энергосбытовое предприятие"</t>
  </si>
  <si>
    <t>8602171819</t>
  </si>
  <si>
    <t>860201001</t>
  </si>
  <si>
    <t>ООО "Нижневартовская энергосбытовая компания"</t>
  </si>
  <si>
    <t>8603109926</t>
  </si>
  <si>
    <t>ООО "Промэнергосбыт"</t>
  </si>
  <si>
    <t>7206036155</t>
  </si>
  <si>
    <t>720601001</t>
  </si>
  <si>
    <t>ООО "РН-Энерго"</t>
  </si>
  <si>
    <t>7706525041</t>
  </si>
  <si>
    <t>772501001</t>
  </si>
  <si>
    <t>ООО "Региональная энергосбытовая компания" (ОПП)</t>
  </si>
  <si>
    <t>4633017746</t>
  </si>
  <si>
    <t>463301001</t>
  </si>
  <si>
    <t>ООО "Русэнергоресурс"</t>
  </si>
  <si>
    <t>7706288496</t>
  </si>
  <si>
    <t>ООО "Русэнергосбыт"</t>
  </si>
  <si>
    <t>7706284124</t>
  </si>
  <si>
    <t>ООО "Сургутская энергосбытовая компания"</t>
  </si>
  <si>
    <t>8602153048</t>
  </si>
  <si>
    <t>ООО "ТЭК-Энерго"</t>
  </si>
  <si>
    <t>8602173527</t>
  </si>
  <si>
    <t>ООО "Транснефтьэнерго"</t>
  </si>
  <si>
    <t>7703552167</t>
  </si>
  <si>
    <t>772301001</t>
  </si>
  <si>
    <t>ООО "Энергосбытовая компания Черногорэнерго"</t>
  </si>
  <si>
    <t>8603126569</t>
  </si>
  <si>
    <t>ООО "Энергострим - Энергосбыт"</t>
  </si>
  <si>
    <t>7724669350</t>
  </si>
  <si>
    <t>ООО Энергосбытовая компания "Аган",г.Радужный</t>
  </si>
  <si>
    <t>8609018048</t>
  </si>
  <si>
    <t>860901001</t>
  </si>
  <si>
    <t>Общество с ограниченной ответственностью «Энергосбытовая компания»</t>
  </si>
  <si>
    <t>0275075272</t>
  </si>
  <si>
    <t>027501001</t>
  </si>
  <si>
    <t>РЭУ  ОАО "Запсибгазпром"</t>
  </si>
  <si>
    <t>7203001796</t>
  </si>
  <si>
    <t>720345001</t>
  </si>
  <si>
    <t>OOO "Башэнергонефть"</t>
  </si>
  <si>
    <t>0265025917</t>
  </si>
  <si>
    <t>027201001</t>
  </si>
  <si>
    <t>Сетевая компания</t>
  </si>
  <si>
    <t>АО "РСК Ямала"</t>
  </si>
  <si>
    <t>8901008899</t>
  </si>
  <si>
    <t>890101001</t>
  </si>
  <si>
    <t>АО "Тюменский завод медицинского оборудования и инструментов"</t>
  </si>
  <si>
    <t>7203000834</t>
  </si>
  <si>
    <t>АО "Тюменский электромеханический завод"</t>
  </si>
  <si>
    <t>7204003108</t>
  </si>
  <si>
    <t>АО "Тюменьэнерго"</t>
  </si>
  <si>
    <t>8602060185</t>
  </si>
  <si>
    <t>АО "Уренгойгорэлектросеть"</t>
  </si>
  <si>
    <t>8904046645</t>
  </si>
  <si>
    <t>АО "Энерго-Газ-Ноябрьск"</t>
  </si>
  <si>
    <t>8905033649</t>
  </si>
  <si>
    <t>АО "ЮРЭСК"</t>
  </si>
  <si>
    <t>8601045152</t>
  </si>
  <si>
    <t>ЗАО " Тюменский приборостроительный завод"</t>
  </si>
  <si>
    <t>7203000841</t>
  </si>
  <si>
    <t>ЗАО "Завод Тюменьремдормаш"</t>
  </si>
  <si>
    <t>7204005867</t>
  </si>
  <si>
    <t>722401001</t>
  </si>
  <si>
    <t>ЗАО "НадымЭнергоСбыт"</t>
  </si>
  <si>
    <t>8903032551</t>
  </si>
  <si>
    <t>890301001</t>
  </si>
  <si>
    <t>МУП "Губкинские городские электрические сети"</t>
  </si>
  <si>
    <t>8913000830</t>
  </si>
  <si>
    <t>891301001</t>
  </si>
  <si>
    <t>МУП "Муравленковское предприятие городских электрических сетей"</t>
  </si>
  <si>
    <t>8906000460</t>
  </si>
  <si>
    <t>890601001</t>
  </si>
  <si>
    <t>МУП "Надымские городские электрические сети"</t>
  </si>
  <si>
    <t>8903030850</t>
  </si>
  <si>
    <t>МУП "Пуровские электрические сети"</t>
  </si>
  <si>
    <t>8911018938</t>
  </si>
  <si>
    <t>891101001</t>
  </si>
  <si>
    <t>МУП "Сургутские районные электрические сети" МО Сургутский район</t>
  </si>
  <si>
    <t>8617017320</t>
  </si>
  <si>
    <t>861701001</t>
  </si>
  <si>
    <t>Муниципальное предприятие "Эксплуатационная генерирующая компания"  муниципального образования городское поселение Приобье</t>
  </si>
  <si>
    <t>8614008285</t>
  </si>
  <si>
    <t>861401001</t>
  </si>
  <si>
    <t>ОАО "Аэропорт Белоярский"</t>
  </si>
  <si>
    <t>8611002077</t>
  </si>
  <si>
    <t>861101001</t>
  </si>
  <si>
    <t>ОАО "Аэропорт Рощино"</t>
  </si>
  <si>
    <t>7204660086</t>
  </si>
  <si>
    <t>720401001</t>
  </si>
  <si>
    <t>ОАО "Аэропорт Сургут"</t>
  </si>
  <si>
    <t>8602060523</t>
  </si>
  <si>
    <t>ОАО "Аэропорт Урай"</t>
  </si>
  <si>
    <t>8606010379</t>
  </si>
  <si>
    <t>860601001</t>
  </si>
  <si>
    <t>ОАО "Варьеганэнергонефть"</t>
  </si>
  <si>
    <t>8609003059</t>
  </si>
  <si>
    <t>ОАО "Вынгапуровский тепловодоканал"</t>
  </si>
  <si>
    <t>8905045443</t>
  </si>
  <si>
    <t>ОАО "ГЭС" г. Мегион</t>
  </si>
  <si>
    <t>8605017251</t>
  </si>
  <si>
    <t>ОАО "Надымское авиапредприятие"</t>
  </si>
  <si>
    <t>8903025610</t>
  </si>
  <si>
    <t>ОАО "Нижневартовское нефтегазодобывающее предприятие"</t>
  </si>
  <si>
    <t>8603089941</t>
  </si>
  <si>
    <t>ОАО "Новоуренгойский ОАО"</t>
  </si>
  <si>
    <t>8904045602</t>
  </si>
  <si>
    <t>ОАО "Пойковские электрические сети"</t>
  </si>
  <si>
    <t>8619013546</t>
  </si>
  <si>
    <t>ОАО "РН-НЯГАНЬНЕФТЕГАЗ"</t>
  </si>
  <si>
    <t>861001001</t>
  </si>
  <si>
    <t>ОАО "Радужнинские городские электрические сети"</t>
  </si>
  <si>
    <t>8609004670</t>
  </si>
  <si>
    <t>ОАО "Самотлорнефтегаз"</t>
  </si>
  <si>
    <t>8603089934</t>
  </si>
  <si>
    <t>ОАО "Сибнефтепровод"</t>
  </si>
  <si>
    <t>7201000726</t>
  </si>
  <si>
    <t>ОАО "Черногорэнерго"</t>
  </si>
  <si>
    <t>8620001023</t>
  </si>
  <si>
    <t>ОАО "Элек"</t>
  </si>
  <si>
    <t>8602066853</t>
  </si>
  <si>
    <t>ОАО "ЮТЭК-Покачи"</t>
  </si>
  <si>
    <t>8621005479</t>
  </si>
  <si>
    <t>862101001</t>
  </si>
  <si>
    <t>ОАО "ЮТЭК-Региональные сети"</t>
  </si>
  <si>
    <t>8601033125</t>
  </si>
  <si>
    <t>ОАО "Ямальская железнодорожная компания"</t>
  </si>
  <si>
    <t>8904042048</t>
  </si>
  <si>
    <t>ОАО ТТК "КРОСНО"</t>
  </si>
  <si>
    <t>7203001250</t>
  </si>
  <si>
    <t>ООО " Тюменская электросетевая компания"</t>
  </si>
  <si>
    <t>7204160220</t>
  </si>
  <si>
    <t>ООО "Агентство Интеллект-Сервис"</t>
  </si>
  <si>
    <t>7202082778</t>
  </si>
  <si>
    <t>720201001</t>
  </si>
  <si>
    <t>ООО "Агропромэнергия"</t>
  </si>
  <si>
    <t>7224014468</t>
  </si>
  <si>
    <t>ООО "Альтера"</t>
  </si>
  <si>
    <t>7203252461</t>
  </si>
  <si>
    <t>ООО "Аэропорт Советский"</t>
  </si>
  <si>
    <t>8615001243</t>
  </si>
  <si>
    <t>861501001</t>
  </si>
  <si>
    <t>ООО "Башнефть-Добыча"</t>
  </si>
  <si>
    <t>0277106840</t>
  </si>
  <si>
    <t>ООО "Белозерный газоперерабатывающий комплекс"</t>
  </si>
  <si>
    <t>8603138733</t>
  </si>
  <si>
    <t>ООО "Газпром переработка"</t>
  </si>
  <si>
    <t>1102054991</t>
  </si>
  <si>
    <t>ООО "Газпром трансгаз Сургут"</t>
  </si>
  <si>
    <t>8617002073</t>
  </si>
  <si>
    <t>ООО "Газпром трансгаз Сургут" Демьянское ЛПУ МГ</t>
  </si>
  <si>
    <t>722503003</t>
  </si>
  <si>
    <t>ООО "Газпром трансгаз Сургут" Ишимское ЛПУ МГ</t>
  </si>
  <si>
    <t>720503001</t>
  </si>
  <si>
    <t>ООО "Газпром трансгаз Сургут" Тобольское ЛПУ МГ</t>
  </si>
  <si>
    <t>720603002</t>
  </si>
  <si>
    <t>ООО "Газпром трансгаз Сургут" Туртасское ЛПУ МГ</t>
  </si>
  <si>
    <t>722503004</t>
  </si>
  <si>
    <t>ООО "Газпром трансгаз Сургут" Ярковское ЛПУ МГ</t>
  </si>
  <si>
    <t>722943001</t>
  </si>
  <si>
    <t>ООО "Газпром энерго" Сургутский филиал</t>
  </si>
  <si>
    <t>7736186950</t>
  </si>
  <si>
    <t>860202001</t>
  </si>
  <si>
    <t>ООО "ДОК-Энерго"</t>
  </si>
  <si>
    <t>7204129541</t>
  </si>
  <si>
    <t>ООО "ДСК-Энерго"</t>
  </si>
  <si>
    <t>7203144385</t>
  </si>
  <si>
    <t>ООО "Дака"</t>
  </si>
  <si>
    <t>7224003201</t>
  </si>
  <si>
    <t>ООО "Дорстрой"</t>
  </si>
  <si>
    <t>7204080494</t>
  </si>
  <si>
    <t>ООО "ИНТЕГРУС"</t>
  </si>
  <si>
    <t>7202190565</t>
  </si>
  <si>
    <t>ООО "Каскад-Энерго"</t>
  </si>
  <si>
    <t>7203304688</t>
  </si>
  <si>
    <t>ООО "ЛУКОЙЛ-ЭНЕРГОСЕТИ"</t>
  </si>
  <si>
    <t>5260230051</t>
  </si>
  <si>
    <t>525350001</t>
  </si>
  <si>
    <t>ООО "Луч-Электро"</t>
  </si>
  <si>
    <t>8603097124</t>
  </si>
  <si>
    <t>ООО "Мегионэнергонефть"</t>
  </si>
  <si>
    <t>8605016890</t>
  </si>
  <si>
    <t>ООО "МинЭл"</t>
  </si>
  <si>
    <t>8614008550</t>
  </si>
  <si>
    <t>ООО "Нижневартовский газоперерабатывающий комплекс"</t>
  </si>
  <si>
    <t>8603138726</t>
  </si>
  <si>
    <t>ООО "Нижневартовскэнергонефть"</t>
  </si>
  <si>
    <t>8603104220</t>
  </si>
  <si>
    <t>ООО "Ноябрьскэнергонефть"</t>
  </si>
  <si>
    <t>8905032490</t>
  </si>
  <si>
    <t>891450001</t>
  </si>
  <si>
    <t>ООО "Няганьгазпереработка"</t>
  </si>
  <si>
    <t>8610012450</t>
  </si>
  <si>
    <t>ООО "РН - Юганскнефтегаз"</t>
  </si>
  <si>
    <t>8604035473</t>
  </si>
  <si>
    <t>ООО "Ремэнергостройсервис"</t>
  </si>
  <si>
    <t>7224023014</t>
  </si>
  <si>
    <t>ООО "Русская тепловая компания"</t>
  </si>
  <si>
    <t>8602062560</t>
  </si>
  <si>
    <t>ООО "СИБУР Тобольск"</t>
  </si>
  <si>
    <t>7206025040</t>
  </si>
  <si>
    <t>ООО "СеверСетьРазвитие"</t>
  </si>
  <si>
    <t>8901021265</t>
  </si>
  <si>
    <t>667101001</t>
  </si>
  <si>
    <t>ООО "Северремприбор"</t>
  </si>
  <si>
    <t>8602248187</t>
  </si>
  <si>
    <t>ООО "Сетевая компания "Вектор"</t>
  </si>
  <si>
    <t>7204143715</t>
  </si>
  <si>
    <t>ООО "Сибирь-Электро"</t>
  </si>
  <si>
    <t>7224035725</t>
  </si>
  <si>
    <t>ООО "Сибтрансэлектро"</t>
  </si>
  <si>
    <t>8604010454</t>
  </si>
  <si>
    <t>860401001</t>
  </si>
  <si>
    <t>ООО "Сибэнергокомплектмонтаж"</t>
  </si>
  <si>
    <t>8602253660</t>
  </si>
  <si>
    <t>ООО "Статус"</t>
  </si>
  <si>
    <t>7202153919</t>
  </si>
  <si>
    <t>ООО "Строительно-промышленный комбинат"</t>
  </si>
  <si>
    <t>8603214825</t>
  </si>
  <si>
    <t>ООО "Сургутские городские электрические сети"</t>
  </si>
  <si>
    <t>8602015464</t>
  </si>
  <si>
    <t>ООО "Тарманское-Центральное"</t>
  </si>
  <si>
    <t>7203141497</t>
  </si>
  <si>
    <t>ООО "Тобольскпромэнергосеть"</t>
  </si>
  <si>
    <t>7206032440</t>
  </si>
  <si>
    <t>ООО "Транзит-Электро-Тюмень"</t>
  </si>
  <si>
    <t>7203249540</t>
  </si>
  <si>
    <t>ООО "Управляющая компания - Тюменские моторостроители"</t>
  </si>
  <si>
    <t>7203179282</t>
  </si>
  <si>
    <t>ООО "ЭлектроСпецСтрой"</t>
  </si>
  <si>
    <t>7224038532</t>
  </si>
  <si>
    <t>ООО "Элтранс"</t>
  </si>
  <si>
    <t>7224042747</t>
  </si>
  <si>
    <t>ООО "Энергетика Югры"</t>
  </si>
  <si>
    <t>8602256533</t>
  </si>
  <si>
    <t>ООО "Энергия-2006"</t>
  </si>
  <si>
    <t>7203180111</t>
  </si>
  <si>
    <t>ООО "Энерго Тюмень"</t>
  </si>
  <si>
    <t>7204161070</t>
  </si>
  <si>
    <t>ООО "Энерго-Лидер"</t>
  </si>
  <si>
    <t>7204162073</t>
  </si>
  <si>
    <t>ООО "Энергонефть Томск"</t>
  </si>
  <si>
    <t>7022010799</t>
  </si>
  <si>
    <t>702201001</t>
  </si>
  <si>
    <t>Открытое акционерное общество "Оборонэнерго" - филиал "Уральский"</t>
  </si>
  <si>
    <t>7704726225</t>
  </si>
  <si>
    <t>667243001</t>
  </si>
  <si>
    <t>Открытое акционерное общество "Юграавиа"</t>
  </si>
  <si>
    <t>8601053210</t>
  </si>
  <si>
    <t>ПАО "Городские электрические сети" г.Нижневартовск</t>
  </si>
  <si>
    <t>8603004190</t>
  </si>
  <si>
    <t>ПАО "Птицефабрика "Боровская"</t>
  </si>
  <si>
    <t>7224008030</t>
  </si>
  <si>
    <t>ПАО "ФСК ЕЭС"</t>
  </si>
  <si>
    <t>4716016979</t>
  </si>
  <si>
    <t>Северная дирекция по энергообеспечению - структурное подразделение Трансэнерго - филиала ОАО "Российские железные дороги"</t>
  </si>
  <si>
    <t>7708503727</t>
  </si>
  <si>
    <t>760445013</t>
  </si>
  <si>
    <t>Уренгойский филиал ООО "Газпром энерго"</t>
  </si>
  <si>
    <t>890402001</t>
  </si>
  <si>
    <t>ФБУ "Центр реабилитации ФСС РФ "Тараскуль"</t>
  </si>
  <si>
    <t>7204013642</t>
  </si>
  <si>
    <t>ФГУП "Стройтранс №1"</t>
  </si>
  <si>
    <t>7203019680</t>
  </si>
  <si>
    <t>филиал ОАО "РЖД" - Свердловская ж.д. (Сургутская дистанция)</t>
  </si>
  <si>
    <t>860245012</t>
  </si>
  <si>
    <t>филиал ОАО "РЖД"- Свердловская ж.д. (Тюменская дистанция)</t>
  </si>
  <si>
    <t>720445015</t>
  </si>
  <si>
    <t>Станция - поставщик ЭЭ</t>
  </si>
  <si>
    <t>ОАО "Передвижная энергетика"</t>
  </si>
  <si>
    <t>7719019846</t>
  </si>
  <si>
    <t>771901001</t>
  </si>
  <si>
    <t>ОАО "Передвижная энергетика"  филиал ПЭС "Уренгой"</t>
  </si>
  <si>
    <t>ОАО "Передвижная энергетика" филиал "ПЭС Казым"</t>
  </si>
  <si>
    <t>861102001</t>
  </si>
  <si>
    <t>ОАО "Фортум" (Няганская ГРЭС)</t>
  </si>
  <si>
    <t>861002001</t>
  </si>
  <si>
    <t>ОАО "Фортум" (Тобольская ТЭЦ)</t>
  </si>
  <si>
    <t>720602001</t>
  </si>
  <si>
    <t>ОАО "Фортум" (Тюменская ТЭЦ-1)</t>
  </si>
  <si>
    <t>720302001</t>
  </si>
  <si>
    <t>ОАО "Э.ОН Россия"</t>
  </si>
  <si>
    <t>8602067092</t>
  </si>
  <si>
    <t>ООО "Ноябрьская ПГЭ"</t>
  </si>
  <si>
    <t>8905037499</t>
  </si>
  <si>
    <t>ООО "Тобольская ТЭЦ"</t>
  </si>
  <si>
    <t>7206048859</t>
  </si>
  <si>
    <t>Обособленное подразделение Тюменская ТЭЦ-2 филиала Энергосистема "Западная Сибирь" ОАО "Фортум"</t>
  </si>
  <si>
    <t>720302003</t>
  </si>
  <si>
    <t>Филиал "Уренгойская ГРЭС" АО "Интер РАО - Электрогенерация"</t>
  </si>
  <si>
    <t>890443001</t>
  </si>
  <si>
    <t>Филиал ПАО "ОГК-2"- Сургутская ГРЭС-1</t>
  </si>
  <si>
    <t>2607018122</t>
  </si>
  <si>
    <t>филиал "Сургутская ГРЭС-2" ОАО "Э.ОН Россия"</t>
  </si>
  <si>
    <t>ЭСО</t>
  </si>
  <si>
    <t>ООО "Газпром трансгаз Югорск"</t>
  </si>
  <si>
    <t>8622000931</t>
  </si>
  <si>
    <t>ООО "Газпром энерго"</t>
  </si>
  <si>
    <t>773601001</t>
  </si>
  <si>
    <t>АО "Салехардэнерго"</t>
  </si>
  <si>
    <t>8901030855</t>
  </si>
  <si>
    <t>АО "Ямалкоммунэнерго" филиал в Приуральском районе</t>
  </si>
  <si>
    <t>8901025421</t>
  </si>
  <si>
    <t>890801001</t>
  </si>
  <si>
    <t>АО "Ямалкоммунэнерго" филиал в Шурышкарском районе</t>
  </si>
  <si>
    <t>890701001</t>
  </si>
  <si>
    <t>АО "Ямалкоммунэнерго" филиал в Ямальском районе</t>
  </si>
  <si>
    <t>890943001</t>
  </si>
  <si>
    <t>АО "Ямалкоммунэнерго" филиал в г.Надым</t>
  </si>
  <si>
    <t>890343001</t>
  </si>
  <si>
    <t>АО "Ямалкоммунэнерго" филиал в п.г.т.Тазовский</t>
  </si>
  <si>
    <t>891000354</t>
  </si>
  <si>
    <t>Государственное бюджетное учреждение  "Ямалтур"</t>
  </si>
  <si>
    <t>8901019080</t>
  </si>
  <si>
    <t>МП "Белоярское ПП ЖКХ"</t>
  </si>
  <si>
    <t>8908000218</t>
  </si>
  <si>
    <t>МП "Панаевское ЖКХ"</t>
  </si>
  <si>
    <t>8909002803</t>
  </si>
  <si>
    <t>890901001</t>
  </si>
  <si>
    <t>МП "Ямалгаз"</t>
  </si>
  <si>
    <t>8909001599</t>
  </si>
  <si>
    <t>МП ЖКХ "Каскад"</t>
  </si>
  <si>
    <t>8909000309</t>
  </si>
  <si>
    <t>МП ЖКХ "Энергия"</t>
  </si>
  <si>
    <t>8909001020</t>
  </si>
  <si>
    <t>МПП ЖКХ МО г. Лабытнанги "Ямал"</t>
  </si>
  <si>
    <t>8902009197</t>
  </si>
  <si>
    <t>890201001</t>
  </si>
  <si>
    <t>МУП "Управление энергоснабжения и инженерных сетей"</t>
  </si>
  <si>
    <t>8903028065</t>
  </si>
  <si>
    <t>МЯПП ЖКХ</t>
  </si>
  <si>
    <t>8909000179</t>
  </si>
  <si>
    <t>ОАО "Ростелеком" Ханты-Мансийский филиал макрорегионального филиала "Урал"</t>
  </si>
  <si>
    <t>7707049388</t>
  </si>
  <si>
    <t>720332001</t>
  </si>
  <si>
    <t>ООО "Газпромтранс" (Ямальский филиал)</t>
  </si>
  <si>
    <t>7728262893</t>
  </si>
  <si>
    <t>890243001</t>
  </si>
  <si>
    <t>ООО "Геолог-Инвест"</t>
  </si>
  <si>
    <t>8901024146</t>
  </si>
  <si>
    <t>770901001</t>
  </si>
  <si>
    <t>ООО "Ратта"</t>
  </si>
  <si>
    <t>8912002352</t>
  </si>
  <si>
    <t>891201001</t>
  </si>
  <si>
    <t>ООО "Самбургские электрические сети"</t>
  </si>
  <si>
    <t>8911024755</t>
  </si>
  <si>
    <t>ООО "Фотон"</t>
  </si>
  <si>
    <t>8910002438</t>
  </si>
  <si>
    <t>ООО "Энергетическая компания "Урал Промышленный - Урал Полярный"</t>
  </si>
  <si>
    <t>8908002631</t>
  </si>
  <si>
    <t>ООО "Ямал-Энерго"</t>
  </si>
  <si>
    <t>8912002546</t>
  </si>
  <si>
    <t>ООО ЭК "Тепло-Водо-Электро-Сервис"</t>
  </si>
  <si>
    <t>8912002592</t>
  </si>
  <si>
    <t>ПАО "Передвижная энергетика" филиал "ПЭС Лабытнанги"</t>
  </si>
  <si>
    <t>890202001</t>
  </si>
  <si>
    <t>СМП ЖКХ "Ямал"</t>
  </si>
  <si>
    <t>8909000059</t>
  </si>
  <si>
    <t>Управление "Ямалэнергогаз" ООО "Газпром добыча Надым"</t>
  </si>
  <si>
    <t>8903019871</t>
  </si>
  <si>
    <t>890303004</t>
  </si>
  <si>
    <t>филиал - Надымское нефтегазодобывающее управление ООО "Газпром Добыча Надым"</t>
  </si>
  <si>
    <t>890303005</t>
  </si>
  <si>
    <t>АО "Ямалкоммунэнерго"</t>
  </si>
  <si>
    <t>ОАО "Харп-Энерго-Газ"</t>
  </si>
  <si>
    <t>8901016850</t>
  </si>
  <si>
    <t>Надымский филиал ООО "Газпром энерго"</t>
  </si>
  <si>
    <t>890302001</t>
  </si>
  <si>
    <t>Ноябрьский филиал ОАО "Аэропорт Сургут"</t>
  </si>
  <si>
    <t>890543001</t>
  </si>
  <si>
    <t>ТИП ОРГАНИЗАЦИИ</t>
  </si>
  <si>
    <t>РЕГИОН</t>
  </si>
  <si>
    <t>ЕНЭС</t>
  </si>
  <si>
    <t>Конечные потребители (кроме ТСО)</t>
  </si>
  <si>
    <t>Оптовая генерация</t>
  </si>
  <si>
    <t>ТСО других субъектов РФ</t>
  </si>
  <si>
    <t>Прямой договор</t>
  </si>
  <si>
    <t>Независимые сбытовые компании</t>
  </si>
  <si>
    <t>Оптовый рынок</t>
  </si>
  <si>
    <t>Прочие конечные потребители</t>
  </si>
  <si>
    <t>tso_name</t>
  </si>
  <si>
    <t>title_tso_name</t>
  </si>
  <si>
    <t>sbwt_name</t>
  </si>
  <si>
    <t>title_sbwt_name</t>
  </si>
  <si>
    <t>sbwt_name_p</t>
  </si>
  <si>
    <t>post_name</t>
  </si>
  <si>
    <t>title_post_name</t>
  </si>
  <si>
    <t>tso_name_p</t>
  </si>
  <si>
    <t>potr_name</t>
  </si>
  <si>
    <t>sbwt_post_name</t>
  </si>
  <si>
    <t>sbwt_name_o</t>
  </si>
  <si>
    <t>sbwt_name_oep</t>
  </si>
  <si>
    <t>Дата последнего обновления реестра организаций 04.05.2016 12:17:15</t>
  </si>
  <si>
    <t>Долгих марина Сергеевна</t>
  </si>
  <si>
    <t>начальник отдела реализации электроэнергии</t>
  </si>
  <si>
    <t>(3452) 68-00-76</t>
  </si>
  <si>
    <t>skds72@mail.ru</t>
  </si>
  <si>
    <t>Мыльникова Юлия Борисовна</t>
  </si>
  <si>
    <t>Шамраев Владимир Ильич</t>
  </si>
  <si>
    <t>(3452)68-00-60</t>
  </si>
  <si>
    <t>625061, РФ, г.Тюмень, ул.Промзона, с.Утешево</t>
  </si>
  <si>
    <t>625061, РФ, г.Тюмень, ул. Авторемонтная, д.18, стр.43</t>
  </si>
  <si>
    <t>(3452) 68-00-69</t>
  </si>
  <si>
    <t>Удалить</t>
  </si>
  <si>
    <t>1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</si>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</sst>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8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_-;\-* #,##0_-;_-* &quot;-&quot;_-;_-@_-"/>
    <numFmt numFmtId="167" formatCode="_-* #,##0.00_-;\-* #,##0.00_-;_-* &quot;-&quot;??_-;_-@_-"/>
    <numFmt numFmtId="168" formatCode="&quot;$&quot;#,##0_);[Red]\(&quot;$&quot;#,##0\)"/>
    <numFmt numFmtId="169" formatCode="General_)"/>
    <numFmt numFmtId="170" formatCode="0.0"/>
    <numFmt numFmtId="171" formatCode="#,##0.000"/>
    <numFmt numFmtId="172" formatCode="_-&quot;Ј&quot;* #,##0.00_-;\-&quot;Ј&quot;* #,##0.00_-;_-&quot;Ј&quot;* &quot;-&quot;??_-;_-@_-"/>
    <numFmt numFmtId="173" formatCode="_-* #,##0.00[$€-1]_-;\-* #,##0.00[$€-1]_-;_-* &quot;-&quot;??[$€-1]_-"/>
    <numFmt numFmtId="174" formatCode="#\."/>
    <numFmt numFmtId="175" formatCode="#.##0\.00"/>
    <numFmt numFmtId="176" formatCode="#\.00"/>
    <numFmt numFmtId="177" formatCode="\$#\.00"/>
    <numFmt numFmtId="178" formatCode="%#\.00"/>
    <numFmt numFmtId="179" formatCode="#,##0.0"/>
    <numFmt numFmtId="180" formatCode="0.0%"/>
    <numFmt numFmtId="181" formatCode="_-* #,##0\ _р_._-;\-* #,##0\ _р_._-;_-* &quot;-&quot;\ _р_._-;_-@_-"/>
    <numFmt numFmtId="182" formatCode="_-* #,##0.00\ _р_._-;\-* #,##0.00\ _р_._-;_-* &quot;-&quot;??\ _р_._-;_-@_-"/>
    <numFmt numFmtId="183" formatCode="_(* #,##0.00_);_(* \(#,##0.00\);_(* &quot;-&quot;??_);_(@_)"/>
    <numFmt numFmtId="184" formatCode="0.0%_);\(0.0%\)"/>
    <numFmt numFmtId="185" formatCode="#,##0_);[Red]\(#,##0\)"/>
    <numFmt numFmtId="186" formatCode="_-* #,##0&quot;đ.&quot;_-;\-* #,##0&quot;đ.&quot;_-;_-* &quot;-&quot;&quot;đ.&quot;_-;_-@_-"/>
    <numFmt numFmtId="187" formatCode="_-* #,##0.00&quot;đ.&quot;_-;\-* #,##0.00&quot;đ.&quot;_-;_-* &quot;-&quot;??&quot;đ.&quot;_-;_-@_-"/>
    <numFmt numFmtId="188" formatCode="\$#,##0\ ;\(\$#,##0\)"/>
    <numFmt numFmtId="189" formatCode="#,##0_);[Blue]\(#,##0\)"/>
    <numFmt numFmtId="190" formatCode="_-* #,##0_đ_._-;\-* #,##0_đ_._-;_-* &quot;-&quot;_đ_._-;_-@_-"/>
    <numFmt numFmtId="191" formatCode="_-* #,##0.00_đ_._-;\-* #,##0.00_đ_._-;_-* &quot;-&quot;??_đ_._-;_-@_-"/>
  </numFmts>
  <fonts count="88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Tahoma"/>
      <family val="2"/>
      <charset val="204"/>
    </font>
    <font>
      <sz val="8"/>
      <name val="Helv"/>
      <charset val="204"/>
    </font>
    <font>
      <sz val="8"/>
      <name val="Helv"/>
    </font>
    <font>
      <sz val="10"/>
      <name val="Arial Cyr"/>
      <family val="2"/>
      <charset val="204"/>
    </font>
    <font>
      <b/>
      <u/>
      <sz val="11"/>
      <color indexed="12"/>
      <name val="Arial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0"/>
      <name val="Helv"/>
    </font>
    <font>
      <sz val="12"/>
      <name val="Arial"/>
      <family val="2"/>
      <charset val="204"/>
    </font>
    <font>
      <sz val="8"/>
      <name val="Tahoma"/>
      <family val="2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sz val="8"/>
      <name val="Verdana"/>
      <family val="2"/>
      <charset val="204"/>
    </font>
    <font>
      <sz val="11"/>
      <name val="Times New Roman CYR"/>
      <family val="1"/>
      <charset val="204"/>
    </font>
    <font>
      <sz val="9"/>
      <color indexed="10"/>
      <name val="Tahoma"/>
      <family val="2"/>
      <charset val="204"/>
    </font>
    <font>
      <sz val="9"/>
      <color indexed="9"/>
      <name val="Tahoma"/>
      <family val="2"/>
      <charset val="204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sz val="10"/>
      <name val="Helv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sz val="10"/>
      <name val="MS Sans Serif"/>
      <family val="2"/>
      <charset val="204"/>
    </font>
    <font>
      <sz val="18"/>
      <name val="Arial"/>
      <family val="2"/>
      <charset val="204"/>
    </font>
    <font>
      <sz val="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b/>
      <sz val="18"/>
      <name val="Arial"/>
      <family val="2"/>
      <charset val="204"/>
    </font>
    <font>
      <sz val="10"/>
      <name val="Arial Cyr"/>
      <charset val="204"/>
    </font>
    <font>
      <b/>
      <u/>
      <sz val="10"/>
      <color indexed="12"/>
      <name val="Tahoma"/>
      <family val="2"/>
      <charset val="204"/>
    </font>
    <font>
      <sz val="9"/>
      <color indexed="8"/>
      <name val="Tahoma"/>
      <family val="2"/>
      <charset val="204"/>
    </font>
    <font>
      <b/>
      <sz val="9"/>
      <color indexed="55"/>
      <name val="Tahoma"/>
      <family val="2"/>
      <charset val="204"/>
    </font>
    <font>
      <sz val="10"/>
      <name val="Arial"/>
      <family val="2"/>
      <charset val="204"/>
    </font>
    <font>
      <b/>
      <sz val="10"/>
      <color indexed="8"/>
      <name val="Tahoma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Symbol"/>
      <family val="1"/>
      <charset val="2"/>
    </font>
    <font>
      <sz val="10"/>
      <color indexed="8"/>
      <name val="Times New Roman"/>
      <family val="1"/>
      <charset val="204"/>
    </font>
    <font>
      <sz val="10"/>
      <color indexed="8"/>
      <name val="Tahoma"/>
      <family val="2"/>
      <charset val="204"/>
    </font>
    <font>
      <b/>
      <sz val="10"/>
      <name val="Tahoma"/>
      <family val="2"/>
      <charset val="204"/>
    </font>
    <font>
      <b/>
      <sz val="10"/>
      <color indexed="8"/>
      <name val="Calibri"/>
      <family val="2"/>
      <charset val="204"/>
    </font>
    <font>
      <sz val="8"/>
      <color indexed="12"/>
      <name val="Arial"/>
      <family val="2"/>
      <charset val="204"/>
    </font>
    <font>
      <u/>
      <sz val="10"/>
      <color indexed="12"/>
      <name val="Courier"/>
      <family val="3"/>
    </font>
    <font>
      <sz val="10"/>
      <color indexed="24"/>
      <name val="Arial"/>
      <family val="2"/>
      <charset val="204"/>
    </font>
    <font>
      <u/>
      <sz val="8"/>
      <color indexed="12"/>
      <name val="Arial Cyr"/>
      <charset val="204"/>
    </font>
    <font>
      <b/>
      <sz val="10"/>
      <color indexed="18"/>
      <name val="Arial Cyr"/>
      <charset val="204"/>
    </font>
    <font>
      <b/>
      <sz val="8"/>
      <name val="Arial Cyr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b/>
      <sz val="8"/>
      <color indexed="9"/>
      <name val="Arial Cyr"/>
      <charset val="204"/>
    </font>
    <font>
      <b/>
      <sz val="14"/>
      <name val="Arial Cyr"/>
      <family val="2"/>
      <charset val="204"/>
    </font>
    <font>
      <sz val="10"/>
      <color indexed="64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5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3"/>
        <bgColor indexed="64"/>
      </patternFill>
    </fill>
    <fill>
      <patternFill patternType="lightDown">
        <fgColor indexed="22"/>
        <bgColor indexed="9"/>
      </patternFill>
    </fill>
    <fill>
      <patternFill patternType="solid">
        <fgColor indexed="14"/>
        <bgColor indexed="64"/>
      </patternFill>
    </fill>
  </fills>
  <borders count="8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55"/>
      </right>
      <top/>
      <bottom style="medium">
        <color indexed="55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/>
      <bottom style="medium">
        <color indexed="63"/>
      </bottom>
      <diagonal/>
    </border>
    <border>
      <left/>
      <right/>
      <top/>
      <bottom style="medium">
        <color indexed="63"/>
      </bottom>
      <diagonal/>
    </border>
    <border>
      <left/>
      <right style="medium">
        <color indexed="63"/>
      </right>
      <top/>
      <bottom/>
      <diagonal/>
    </border>
    <border>
      <left/>
      <right style="medium">
        <color indexed="63"/>
      </right>
      <top/>
      <bottom style="medium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medium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3"/>
      </top>
      <bottom style="medium">
        <color indexed="63"/>
      </bottom>
      <diagonal/>
    </border>
    <border>
      <left style="thin">
        <color indexed="64"/>
      </left>
      <right style="medium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4"/>
      </top>
      <bottom style="medium">
        <color indexed="63"/>
      </bottom>
      <diagonal/>
    </border>
    <border>
      <left style="thin">
        <color indexed="64"/>
      </left>
      <right style="medium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 style="medium">
        <color indexed="63"/>
      </right>
      <top style="thin">
        <color indexed="64"/>
      </top>
      <bottom style="medium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3"/>
      </bottom>
      <diagonal/>
    </border>
    <border>
      <left/>
      <right style="medium">
        <color indexed="63"/>
      </right>
      <top style="thin">
        <color indexed="63"/>
      </top>
      <bottom style="thin">
        <color indexed="64"/>
      </bottom>
      <diagonal/>
    </border>
    <border>
      <left/>
      <right style="medium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/>
      <bottom style="thin">
        <color indexed="64"/>
      </bottom>
      <diagonal/>
    </border>
    <border>
      <left style="thin">
        <color indexed="63"/>
      </left>
      <right/>
      <top style="thin">
        <color indexed="64"/>
      </top>
      <bottom style="medium">
        <color indexed="63"/>
      </bottom>
      <diagonal/>
    </border>
    <border>
      <left/>
      <right/>
      <top style="thin">
        <color indexed="64"/>
      </top>
      <bottom style="medium">
        <color indexed="63"/>
      </bottom>
      <diagonal/>
    </border>
    <border>
      <left/>
      <right style="medium">
        <color indexed="63"/>
      </right>
      <top/>
      <bottom style="thin">
        <color indexed="64"/>
      </bottom>
      <diagonal/>
    </border>
    <border>
      <left/>
      <right style="medium">
        <color indexed="63"/>
      </right>
      <top style="thin">
        <color indexed="64"/>
      </top>
      <bottom style="medium">
        <color indexed="63"/>
      </bottom>
      <diagonal/>
    </border>
    <border>
      <left/>
      <right style="medium">
        <color indexed="63"/>
      </right>
      <top style="thin">
        <color indexed="63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8"/>
      </left>
      <right style="dashed">
        <color indexed="8"/>
      </right>
      <top style="thin">
        <color indexed="8"/>
      </top>
      <bottom style="thin">
        <color indexed="8"/>
      </bottom>
      <diagonal/>
    </border>
    <border>
      <left style="dashed">
        <color indexed="8"/>
      </left>
      <right style="dashed">
        <color indexed="8"/>
      </right>
      <top style="thin">
        <color indexed="8"/>
      </top>
      <bottom style="thin">
        <color indexed="8"/>
      </bottom>
      <diagonal/>
    </border>
    <border>
      <left style="dashed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dashed">
        <color indexed="8"/>
      </left>
      <right/>
      <top style="thin">
        <color indexed="8"/>
      </top>
      <bottom style="thin">
        <color indexed="8"/>
      </bottom>
      <diagonal/>
    </border>
    <border>
      <left style="dashed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3"/>
      </right>
      <top style="thin">
        <color indexed="8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dashed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dashed">
        <color indexed="8"/>
      </right>
      <top style="thin">
        <color indexed="8"/>
      </top>
      <bottom style="medium">
        <color indexed="8"/>
      </bottom>
      <diagonal/>
    </border>
    <border>
      <left style="dashed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dashed">
        <color indexed="8"/>
      </right>
      <top style="thin">
        <color indexed="8"/>
      </top>
      <bottom style="medium">
        <color indexed="8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3"/>
      </bottom>
      <diagonal/>
    </border>
    <border>
      <left style="thin">
        <color indexed="63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medium">
        <color indexed="63"/>
      </bottom>
      <diagonal/>
    </border>
    <border>
      <left/>
      <right/>
      <top style="thin">
        <color indexed="63"/>
      </top>
      <bottom style="medium">
        <color indexed="63"/>
      </bottom>
      <diagonal/>
    </border>
    <border>
      <left/>
      <right style="medium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4"/>
      </bottom>
      <diagonal/>
    </border>
    <border>
      <left/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thin">
        <color indexed="63"/>
      </top>
      <bottom style="medium">
        <color indexed="63"/>
      </bottom>
      <diagonal/>
    </border>
    <border>
      <left style="medium">
        <color indexed="63"/>
      </left>
      <right/>
      <top/>
      <bottom/>
      <diagonal/>
    </border>
  </borders>
  <cellStyleXfs count="1318">
    <xf numFmtId="0" fontId="0" fillId="0" borderId="0"/>
    <xf numFmtId="0" fontId="30" fillId="0" borderId="0"/>
    <xf numFmtId="180" fontId="50" fillId="0" borderId="0">
      <alignment vertical="top"/>
    </xf>
    <xf numFmtId="180" fontId="69" fillId="0" borderId="0">
      <alignment vertical="top"/>
    </xf>
    <xf numFmtId="184" fontId="69" fillId="2" borderId="0">
      <alignment vertical="top"/>
    </xf>
    <xf numFmtId="180" fontId="69" fillId="3" borderId="0">
      <alignment vertical="top"/>
    </xf>
    <xf numFmtId="185" fontId="50" fillId="0" borderId="0">
      <alignment vertical="top"/>
    </xf>
    <xf numFmtId="38" fontId="50" fillId="0" borderId="0">
      <alignment vertical="top"/>
    </xf>
    <xf numFmtId="185" fontId="50" fillId="0" borderId="0">
      <alignment vertical="top"/>
    </xf>
    <xf numFmtId="185" fontId="50" fillId="0" borderId="0">
      <alignment vertical="top"/>
    </xf>
    <xf numFmtId="38" fontId="50" fillId="0" borderId="0">
      <alignment vertical="top"/>
    </xf>
    <xf numFmtId="185" fontId="50" fillId="0" borderId="0">
      <alignment vertical="top"/>
    </xf>
    <xf numFmtId="0" fontId="43" fillId="0" borderId="0"/>
    <xf numFmtId="0" fontId="43" fillId="0" borderId="0"/>
    <xf numFmtId="0" fontId="43" fillId="0" borderId="0"/>
    <xf numFmtId="0" fontId="43" fillId="0" borderId="0"/>
    <xf numFmtId="0" fontId="30" fillId="0" borderId="0"/>
    <xf numFmtId="185" fontId="50" fillId="0" borderId="0">
      <alignment vertical="top"/>
    </xf>
    <xf numFmtId="38" fontId="50" fillId="0" borderId="0">
      <alignment vertical="top"/>
    </xf>
    <xf numFmtId="185" fontId="50" fillId="0" borderId="0">
      <alignment vertical="top"/>
    </xf>
    <xf numFmtId="0" fontId="30" fillId="0" borderId="0"/>
    <xf numFmtId="0" fontId="30" fillId="0" borderId="0"/>
    <xf numFmtId="0" fontId="43" fillId="0" borderId="0"/>
    <xf numFmtId="0" fontId="43" fillId="0" borderId="0"/>
    <xf numFmtId="185" fontId="50" fillId="0" borderId="0">
      <alignment vertical="top"/>
    </xf>
    <xf numFmtId="38" fontId="50" fillId="0" borderId="0">
      <alignment vertical="top"/>
    </xf>
    <xf numFmtId="185" fontId="50" fillId="0" borderId="0">
      <alignment vertical="top"/>
    </xf>
    <xf numFmtId="0" fontId="43" fillId="0" borderId="0"/>
    <xf numFmtId="0" fontId="43" fillId="0" borderId="0"/>
    <xf numFmtId="0" fontId="43" fillId="0" borderId="0"/>
    <xf numFmtId="185" fontId="50" fillId="0" borderId="0">
      <alignment vertical="top"/>
    </xf>
    <xf numFmtId="38" fontId="50" fillId="0" borderId="0">
      <alignment vertical="top"/>
    </xf>
    <xf numFmtId="185" fontId="50" fillId="0" borderId="0">
      <alignment vertical="top"/>
    </xf>
    <xf numFmtId="185" fontId="50" fillId="0" borderId="0">
      <alignment vertical="top"/>
    </xf>
    <xf numFmtId="38" fontId="50" fillId="0" borderId="0">
      <alignment vertical="top"/>
    </xf>
    <xf numFmtId="185" fontId="50" fillId="0" borderId="0">
      <alignment vertical="top"/>
    </xf>
    <xf numFmtId="0" fontId="43" fillId="0" borderId="0"/>
    <xf numFmtId="0" fontId="30" fillId="0" borderId="0"/>
    <xf numFmtId="0" fontId="30" fillId="0" borderId="0"/>
    <xf numFmtId="0" fontId="43" fillId="0" borderId="0"/>
    <xf numFmtId="0" fontId="30" fillId="0" borderId="0"/>
    <xf numFmtId="0" fontId="30" fillId="0" borderId="0"/>
    <xf numFmtId="0" fontId="43" fillId="0" borderId="0"/>
    <xf numFmtId="175" fontId="44" fillId="0" borderId="0">
      <protection locked="0"/>
    </xf>
    <xf numFmtId="176" fontId="44" fillId="0" borderId="0">
      <protection locked="0"/>
    </xf>
    <xf numFmtId="175" fontId="44" fillId="0" borderId="0">
      <protection locked="0"/>
    </xf>
    <xf numFmtId="176" fontId="44" fillId="0" borderId="0">
      <protection locked="0"/>
    </xf>
    <xf numFmtId="177" fontId="44" fillId="0" borderId="0">
      <protection locked="0"/>
    </xf>
    <xf numFmtId="174" fontId="44" fillId="0" borderId="1">
      <protection locked="0"/>
    </xf>
    <xf numFmtId="174" fontId="45" fillId="0" borderId="0">
      <protection locked="0"/>
    </xf>
    <xf numFmtId="174" fontId="45" fillId="0" borderId="0">
      <protection locked="0"/>
    </xf>
    <xf numFmtId="174" fontId="44" fillId="0" borderId="1">
      <protection locked="0"/>
    </xf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21" borderId="0" applyNumberFormat="0" applyBorder="0" applyAlignment="0" applyProtection="0"/>
    <xf numFmtId="0" fontId="70" fillId="0" borderId="0" applyNumberFormat="0" applyFill="0" applyBorder="0" applyAlignment="0" applyProtection="0">
      <alignment vertical="top"/>
      <protection locked="0"/>
    </xf>
    <xf numFmtId="169" fontId="22" fillId="0" borderId="2">
      <protection locked="0"/>
    </xf>
    <xf numFmtId="186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0" fontId="14" fillId="5" borderId="0" applyNumberFormat="0" applyBorder="0" applyAlignment="0" applyProtection="0"/>
    <xf numFmtId="0" fontId="6" fillId="22" borderId="3" applyNumberFormat="0" applyAlignment="0" applyProtection="0"/>
    <xf numFmtId="0" fontId="11" fillId="23" borderId="4" applyNumberFormat="0" applyAlignment="0" applyProtection="0"/>
    <xf numFmtId="166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3" fontId="71" fillId="0" borderId="0" applyFont="0" applyFill="0" applyBorder="0" applyAlignment="0" applyProtection="0"/>
    <xf numFmtId="169" fontId="26" fillId="24" borderId="2"/>
    <xf numFmtId="168" fontId="47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72" fontId="46" fillId="0" borderId="0" applyFont="0" applyFill="0" applyBorder="0" applyAlignment="0" applyProtection="0"/>
    <xf numFmtId="188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14" fontId="33" fillId="0" borderId="0">
      <alignment vertical="top"/>
    </xf>
    <xf numFmtId="185" fontId="72" fillId="0" borderId="0">
      <alignment vertical="top"/>
    </xf>
    <xf numFmtId="173" fontId="33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70" fontId="49" fillId="0" borderId="0" applyFill="0" applyBorder="0" applyAlignment="0" applyProtection="0"/>
    <xf numFmtId="170" fontId="50" fillId="0" borderId="0" applyFill="0" applyBorder="0" applyAlignment="0" applyProtection="0"/>
    <xf numFmtId="170" fontId="51" fillId="0" borderId="0" applyFill="0" applyBorder="0" applyAlignment="0" applyProtection="0"/>
    <xf numFmtId="170" fontId="52" fillId="0" borderId="0" applyFill="0" applyBorder="0" applyAlignment="0" applyProtection="0"/>
    <xf numFmtId="170" fontId="53" fillId="0" borderId="0" applyFill="0" applyBorder="0" applyAlignment="0" applyProtection="0"/>
    <xf numFmtId="170" fontId="54" fillId="0" borderId="0" applyFill="0" applyBorder="0" applyAlignment="0" applyProtection="0"/>
    <xf numFmtId="170" fontId="55" fillId="0" borderId="0" applyFill="0" applyBorder="0" applyAlignment="0" applyProtection="0"/>
    <xf numFmtId="2" fontId="71" fillId="0" borderId="0" applyFont="0" applyFill="0" applyBorder="0" applyAlignment="0" applyProtection="0"/>
    <xf numFmtId="0" fontId="18" fillId="6" borderId="0" applyNumberFormat="0" applyBorder="0" applyAlignment="0" applyProtection="0"/>
    <xf numFmtId="0" fontId="73" fillId="0" borderId="0">
      <alignment vertical="top"/>
    </xf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185" fontId="74" fillId="0" borderId="0">
      <alignment vertical="top"/>
    </xf>
    <xf numFmtId="169" fontId="75" fillId="0" borderId="0"/>
    <xf numFmtId="0" fontId="76" fillId="0" borderId="0" applyNumberFormat="0" applyFill="0" applyBorder="0" applyAlignment="0" applyProtection="0">
      <alignment vertical="top"/>
      <protection locked="0"/>
    </xf>
    <xf numFmtId="0" fontId="4" fillId="9" borderId="3" applyNumberFormat="0" applyAlignment="0" applyProtection="0"/>
    <xf numFmtId="185" fontId="69" fillId="0" borderId="0">
      <alignment vertical="top"/>
    </xf>
    <xf numFmtId="185" fontId="69" fillId="2" borderId="0">
      <alignment vertical="top"/>
    </xf>
    <xf numFmtId="189" fontId="69" fillId="3" borderId="0">
      <alignment vertical="top"/>
    </xf>
    <xf numFmtId="38" fontId="69" fillId="0" borderId="0">
      <alignment vertical="top"/>
    </xf>
    <xf numFmtId="0" fontId="16" fillId="0" borderId="8" applyNumberFormat="0" applyFill="0" applyAlignment="0" applyProtection="0"/>
    <xf numFmtId="0" fontId="13" fillId="25" borderId="0" applyNumberFormat="0" applyBorder="0" applyAlignment="0" applyProtection="0"/>
    <xf numFmtId="0" fontId="27" fillId="0" borderId="0" applyNumberFormat="0" applyFill="0" applyBorder="0" applyAlignment="0" applyProtection="0"/>
    <xf numFmtId="0" fontId="1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0" fillId="0" borderId="0"/>
    <xf numFmtId="0" fontId="30" fillId="0" borderId="0"/>
    <xf numFmtId="0" fontId="2" fillId="26" borderId="9" applyNumberFormat="0" applyFont="0" applyAlignment="0" applyProtection="0"/>
    <xf numFmtId="190" fontId="57" fillId="0" borderId="0" applyFont="0" applyFill="0" applyBorder="0" applyAlignment="0" applyProtection="0"/>
    <xf numFmtId="191" fontId="57" fillId="0" borderId="0" applyFont="0" applyFill="0" applyBorder="0" applyAlignment="0" applyProtection="0"/>
    <xf numFmtId="0" fontId="5" fillId="22" borderId="10" applyNumberFormat="0" applyAlignment="0" applyProtection="0"/>
    <xf numFmtId="0" fontId="21" fillId="0" borderId="0" applyNumberFormat="0">
      <alignment horizontal="left"/>
    </xf>
    <xf numFmtId="4" fontId="77" fillId="27" borderId="10" applyNumberFormat="0" applyProtection="0">
      <alignment vertical="center"/>
    </xf>
    <xf numFmtId="4" fontId="78" fillId="27" borderId="10" applyNumberFormat="0" applyProtection="0">
      <alignment vertical="center"/>
    </xf>
    <xf numFmtId="4" fontId="77" fillId="27" borderId="10" applyNumberFormat="0" applyProtection="0">
      <alignment horizontal="left" vertical="center" indent="1"/>
    </xf>
    <xf numFmtId="4" fontId="77" fillId="27" borderId="10" applyNumberFormat="0" applyProtection="0">
      <alignment horizontal="left" vertical="center" indent="1"/>
    </xf>
    <xf numFmtId="0" fontId="34" fillId="28" borderId="10" applyNumberFormat="0" applyProtection="0">
      <alignment horizontal="left" vertical="center" indent="1"/>
    </xf>
    <xf numFmtId="4" fontId="77" fillId="29" borderId="10" applyNumberFormat="0" applyProtection="0">
      <alignment horizontal="right" vertical="center"/>
    </xf>
    <xf numFmtId="4" fontId="77" fillId="30" borderId="10" applyNumberFormat="0" applyProtection="0">
      <alignment horizontal="right" vertical="center"/>
    </xf>
    <xf numFmtId="4" fontId="77" fillId="31" borderId="10" applyNumberFormat="0" applyProtection="0">
      <alignment horizontal="right" vertical="center"/>
    </xf>
    <xf numFmtId="4" fontId="77" fillId="32" borderId="10" applyNumberFormat="0" applyProtection="0">
      <alignment horizontal="right" vertical="center"/>
    </xf>
    <xf numFmtId="4" fontId="77" fillId="33" borderId="10" applyNumberFormat="0" applyProtection="0">
      <alignment horizontal="right" vertical="center"/>
    </xf>
    <xf numFmtId="4" fontId="77" fillId="34" borderId="10" applyNumberFormat="0" applyProtection="0">
      <alignment horizontal="right" vertical="center"/>
    </xf>
    <xf numFmtId="4" fontId="77" fillId="35" borderId="10" applyNumberFormat="0" applyProtection="0">
      <alignment horizontal="right" vertical="center"/>
    </xf>
    <xf numFmtId="4" fontId="77" fillId="36" borderId="10" applyNumberFormat="0" applyProtection="0">
      <alignment horizontal="right" vertical="center"/>
    </xf>
    <xf numFmtId="4" fontId="77" fillId="37" borderId="10" applyNumberFormat="0" applyProtection="0">
      <alignment horizontal="right" vertical="center"/>
    </xf>
    <xf numFmtId="4" fontId="79" fillId="38" borderId="10" applyNumberFormat="0" applyProtection="0">
      <alignment horizontal="left" vertical="center" indent="1"/>
    </xf>
    <xf numFmtId="4" fontId="77" fillId="39" borderId="11" applyNumberFormat="0" applyProtection="0">
      <alignment horizontal="left" vertical="center" indent="1"/>
    </xf>
    <xf numFmtId="4" fontId="80" fillId="40" borderId="0" applyNumberFormat="0" applyProtection="0">
      <alignment horizontal="left" vertical="center" indent="1"/>
    </xf>
    <xf numFmtId="0" fontId="34" fillId="28" borderId="10" applyNumberFormat="0" applyProtection="0">
      <alignment horizontal="left" vertical="center" indent="1"/>
    </xf>
    <xf numFmtId="4" fontId="81" fillId="39" borderId="10" applyNumberFormat="0" applyProtection="0">
      <alignment horizontal="left" vertical="center" indent="1"/>
    </xf>
    <xf numFmtId="4" fontId="81" fillId="41" borderId="10" applyNumberFormat="0" applyProtection="0">
      <alignment horizontal="left" vertical="center" indent="1"/>
    </xf>
    <xf numFmtId="0" fontId="34" fillId="41" borderId="10" applyNumberFormat="0" applyProtection="0">
      <alignment horizontal="left" vertical="center" indent="1"/>
    </xf>
    <xf numFmtId="0" fontId="34" fillId="41" borderId="10" applyNumberFormat="0" applyProtection="0">
      <alignment horizontal="left" vertical="center" indent="1"/>
    </xf>
    <xf numFmtId="0" fontId="34" fillId="42" borderId="10" applyNumberFormat="0" applyProtection="0">
      <alignment horizontal="left" vertical="center" indent="1"/>
    </xf>
    <xf numFmtId="0" fontId="34" fillId="42" borderId="10" applyNumberFormat="0" applyProtection="0">
      <alignment horizontal="left" vertical="center" indent="1"/>
    </xf>
    <xf numFmtId="0" fontId="34" fillId="2" borderId="10" applyNumberFormat="0" applyProtection="0">
      <alignment horizontal="left" vertical="center" indent="1"/>
    </xf>
    <xf numFmtId="0" fontId="34" fillId="2" borderId="10" applyNumberFormat="0" applyProtection="0">
      <alignment horizontal="left" vertical="center" indent="1"/>
    </xf>
    <xf numFmtId="0" fontId="34" fillId="28" borderId="10" applyNumberFormat="0" applyProtection="0">
      <alignment horizontal="left" vertical="center" indent="1"/>
    </xf>
    <xf numFmtId="0" fontId="34" fillId="28" borderId="10" applyNumberFormat="0" applyProtection="0">
      <alignment horizontal="left" vertical="center" indent="1"/>
    </xf>
    <xf numFmtId="0" fontId="57" fillId="0" borderId="0"/>
    <xf numFmtId="4" fontId="77" fillId="43" borderId="10" applyNumberFormat="0" applyProtection="0">
      <alignment vertical="center"/>
    </xf>
    <xf numFmtId="4" fontId="78" fillId="43" borderId="10" applyNumberFormat="0" applyProtection="0">
      <alignment vertical="center"/>
    </xf>
    <xf numFmtId="4" fontId="77" fillId="43" borderId="10" applyNumberFormat="0" applyProtection="0">
      <alignment horizontal="left" vertical="center" indent="1"/>
    </xf>
    <xf numFmtId="4" fontId="77" fillId="43" borderId="10" applyNumberFormat="0" applyProtection="0">
      <alignment horizontal="left" vertical="center" indent="1"/>
    </xf>
    <xf numFmtId="4" fontId="77" fillId="39" borderId="10" applyNumberFormat="0" applyProtection="0">
      <alignment horizontal="right" vertical="center"/>
    </xf>
    <xf numFmtId="4" fontId="78" fillId="39" borderId="10" applyNumberFormat="0" applyProtection="0">
      <alignment horizontal="right" vertical="center"/>
    </xf>
    <xf numFmtId="0" fontId="34" fillId="28" borderId="10" applyNumberFormat="0" applyProtection="0">
      <alignment horizontal="left" vertical="center" indent="1"/>
    </xf>
    <xf numFmtId="0" fontId="34" fillId="28" borderId="10" applyNumberFormat="0" applyProtection="0">
      <alignment horizontal="left" vertical="center" indent="1"/>
    </xf>
    <xf numFmtId="0" fontId="82" fillId="0" borderId="0"/>
    <xf numFmtId="4" fontId="83" fillId="39" borderId="10" applyNumberFormat="0" applyProtection="0">
      <alignment horizontal="right" vertical="center"/>
    </xf>
    <xf numFmtId="0" fontId="30" fillId="0" borderId="0"/>
    <xf numFmtId="185" fontId="84" fillId="44" borderId="0">
      <alignment horizontal="right" vertical="top"/>
    </xf>
    <xf numFmtId="0" fontId="12" fillId="0" borderId="0" applyNumberFormat="0" applyFill="0" applyBorder="0" applyAlignment="0" applyProtection="0"/>
    <xf numFmtId="0" fontId="10" fillId="0" borderId="12" applyNumberFormat="0" applyFill="0" applyAlignment="0" applyProtection="0"/>
    <xf numFmtId="0" fontId="17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169" fontId="22" fillId="0" borderId="2">
      <protection locked="0"/>
    </xf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64" fontId="57" fillId="0" borderId="0" applyFont="0" applyFill="0" applyBorder="0" applyAlignment="0" applyProtection="0"/>
    <xf numFmtId="0" fontId="24" fillId="0" borderId="0" applyBorder="0">
      <alignment horizontal="center" vertical="center" wrapText="1"/>
    </xf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5" fillId="0" borderId="13" applyBorder="0">
      <alignment horizontal="center" vertical="center" wrapText="1"/>
    </xf>
    <xf numFmtId="169" fontId="26" fillId="24" borderId="2"/>
    <xf numFmtId="4" fontId="19" fillId="27" borderId="14" applyBorder="0">
      <alignment horizontal="right"/>
    </xf>
    <xf numFmtId="49" fontId="85" fillId="0" borderId="0" applyBorder="0">
      <alignment vertical="center"/>
    </xf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3" fontId="26" fillId="0" borderId="14" applyBorder="0">
      <alignment vertical="center"/>
    </xf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28" fillId="0" borderId="0">
      <alignment horizontal="center" vertical="top" wrapText="1"/>
    </xf>
    <xf numFmtId="0" fontId="29" fillId="0" borderId="0">
      <alignment horizontal="centerContinuous" vertical="center"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171" fontId="35" fillId="3" borderId="14">
      <alignment wrapText="1"/>
    </xf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49" fontId="19" fillId="0" borderId="0" applyBorder="0">
      <alignment vertical="top"/>
    </xf>
    <xf numFmtId="0" fontId="8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87" fillId="0" borderId="0"/>
    <xf numFmtId="0" fontId="87" fillId="0" borderId="0"/>
    <xf numFmtId="0" fontId="57" fillId="0" borderId="0"/>
    <xf numFmtId="49" fontId="19" fillId="0" borderId="0" applyBorder="0">
      <alignment vertical="top"/>
    </xf>
    <xf numFmtId="49" fontId="19" fillId="0" borderId="0" applyBorder="0">
      <alignment vertical="top"/>
    </xf>
    <xf numFmtId="49" fontId="19" fillId="0" borderId="0" applyBorder="0">
      <alignment vertical="top"/>
    </xf>
    <xf numFmtId="49" fontId="19" fillId="0" borderId="0" applyBorder="0">
      <alignment vertical="top"/>
    </xf>
    <xf numFmtId="49" fontId="19" fillId="0" borderId="0" applyBorder="0">
      <alignment vertical="top"/>
    </xf>
    <xf numFmtId="49" fontId="19" fillId="0" borderId="0" applyBorder="0">
      <alignment vertical="top"/>
    </xf>
    <xf numFmtId="0" fontId="34" fillId="0" borderId="0"/>
    <xf numFmtId="49" fontId="19" fillId="0" borderId="0" applyBorder="0">
      <alignment vertical="top"/>
    </xf>
    <xf numFmtId="0" fontId="2" fillId="0" borderId="0"/>
    <xf numFmtId="49" fontId="19" fillId="0" borderId="0" applyBorder="0">
      <alignment vertical="top"/>
    </xf>
    <xf numFmtId="49" fontId="19" fillId="0" borderId="0" applyBorder="0">
      <alignment vertical="top"/>
    </xf>
    <xf numFmtId="49" fontId="19" fillId="0" borderId="0" applyBorder="0">
      <alignment vertical="top"/>
    </xf>
    <xf numFmtId="0" fontId="57" fillId="0" borderId="0"/>
    <xf numFmtId="49" fontId="19" fillId="0" borderId="0" applyBorder="0">
      <alignment vertical="top"/>
    </xf>
    <xf numFmtId="49" fontId="19" fillId="0" borderId="0" applyBorder="0">
      <alignment vertical="top"/>
    </xf>
    <xf numFmtId="0" fontId="1" fillId="0" borderId="0"/>
    <xf numFmtId="0" fontId="57" fillId="0" borderId="0"/>
    <xf numFmtId="0" fontId="2" fillId="0" borderId="0"/>
    <xf numFmtId="0" fontId="2" fillId="0" borderId="0"/>
    <xf numFmtId="0" fontId="57" fillId="0" borderId="0"/>
    <xf numFmtId="0" fontId="36" fillId="0" borderId="0"/>
    <xf numFmtId="0" fontId="34" fillId="0" borderId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57" fillId="0" borderId="0" applyFont="0" applyFill="0" applyBorder="0" applyProtection="0">
      <alignment horizontal="center" vertical="center" wrapText="1"/>
    </xf>
    <xf numFmtId="0" fontId="57" fillId="0" borderId="0" applyNumberFormat="0" applyFont="0" applyFill="0" applyBorder="0" applyProtection="0">
      <alignment horizontal="justify" vertical="center" wrapText="1"/>
    </xf>
    <xf numFmtId="170" fontId="37" fillId="27" borderId="15" applyNumberFormat="0" applyBorder="0" applyAlignment="0">
      <alignment vertical="center"/>
      <protection locked="0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26" borderId="9" applyNumberFormat="0" applyFont="0" applyAlignment="0" applyProtection="0"/>
    <xf numFmtId="0" fontId="1" fillId="26" borderId="9" applyNumberFormat="0" applyFont="0" applyAlignment="0" applyProtection="0"/>
    <xf numFmtId="0" fontId="57" fillId="26" borderId="9" applyNumberFormat="0" applyFont="0" applyAlignment="0" applyProtection="0"/>
    <xf numFmtId="0" fontId="57" fillId="26" borderId="9" applyNumberFormat="0" applyFont="0" applyAlignment="0" applyProtection="0"/>
    <xf numFmtId="0" fontId="1" fillId="26" borderId="9" applyNumberFormat="0" applyFont="0" applyAlignment="0" applyProtection="0"/>
    <xf numFmtId="0" fontId="57" fillId="26" borderId="9" applyNumberFormat="0" applyFont="0" applyAlignment="0" applyProtection="0"/>
    <xf numFmtId="0" fontId="57" fillId="26" borderId="9" applyNumberFormat="0" applyFont="0" applyAlignment="0" applyProtection="0"/>
    <xf numFmtId="0" fontId="1" fillId="26" borderId="9" applyNumberFormat="0" applyFont="0" applyAlignment="0" applyProtection="0"/>
    <xf numFmtId="0" fontId="57" fillId="26" borderId="9" applyNumberFormat="0" applyFont="0" applyAlignment="0" applyProtection="0"/>
    <xf numFmtId="0" fontId="57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2" fillId="26" borderId="9" applyNumberFormat="0" applyFont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30" fillId="0" borderId="0"/>
    <xf numFmtId="185" fontId="50" fillId="0" borderId="0">
      <alignment vertical="top"/>
    </xf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49" fontId="31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181" fontId="57" fillId="0" borderId="0" applyFont="0" applyFill="0" applyBorder="0" applyAlignment="0" applyProtection="0"/>
    <xf numFmtId="182" fontId="57" fillId="0" borderId="0" applyFont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165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4" fontId="19" fillId="3" borderId="0" applyBorder="0">
      <alignment horizontal="right"/>
    </xf>
    <xf numFmtId="4" fontId="19" fillId="3" borderId="0" applyBorder="0">
      <alignment horizontal="right"/>
    </xf>
    <xf numFmtId="4" fontId="19" fillId="3" borderId="0" applyBorder="0">
      <alignment horizontal="right"/>
    </xf>
    <xf numFmtId="4" fontId="19" fillId="45" borderId="16" applyBorder="0">
      <alignment horizontal="right"/>
    </xf>
    <xf numFmtId="4" fontId="19" fillId="3" borderId="14" applyFont="0" applyBorder="0">
      <alignment horizontal="right"/>
    </xf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179" fontId="57" fillId="0" borderId="14" applyFont="0" applyFill="0" applyBorder="0" applyProtection="0">
      <alignment horizontal="center" vertical="center"/>
    </xf>
    <xf numFmtId="178" fontId="44" fillId="0" borderId="0">
      <protection locked="0"/>
    </xf>
    <xf numFmtId="0" fontId="22" fillId="0" borderId="14" applyBorder="0">
      <alignment horizontal="center" vertical="center" wrapText="1"/>
    </xf>
  </cellStyleXfs>
  <cellXfs count="224">
    <xf numFmtId="0" fontId="0" fillId="0" borderId="0" xfId="0"/>
    <xf numFmtId="0" fontId="39" fillId="0" borderId="0" xfId="1097" applyNumberFormat="1" applyFont="1" applyFill="1" applyBorder="1" applyAlignment="1" applyProtection="1">
      <alignment horizontal="left" vertical="top"/>
    </xf>
    <xf numFmtId="14" fontId="38" fillId="0" borderId="0" xfId="1110" applyNumberFormat="1" applyFont="1" applyFill="1" applyBorder="1" applyAlignment="1" applyProtection="1">
      <alignment horizontal="center" vertical="center" wrapText="1"/>
    </xf>
    <xf numFmtId="0" fontId="39" fillId="46" borderId="0" xfId="1110" applyNumberFormat="1" applyFont="1" applyFill="1" applyBorder="1" applyAlignment="1" applyProtection="1">
      <alignment horizontal="center" vertical="center" wrapText="1"/>
    </xf>
    <xf numFmtId="0" fontId="19" fillId="46" borderId="0" xfId="1110" applyNumberFormat="1" applyFont="1" applyFill="1" applyBorder="1" applyAlignment="1" applyProtection="1">
      <alignment horizontal="center" vertical="center" wrapText="1"/>
    </xf>
    <xf numFmtId="49" fontId="38" fillId="0" borderId="0" xfId="1110" applyNumberFormat="1" applyFont="1" applyFill="1" applyBorder="1" applyAlignment="1" applyProtection="1">
      <alignment horizontal="left" vertical="center" wrapText="1"/>
    </xf>
    <xf numFmtId="49" fontId="19" fillId="46" borderId="14" xfId="1110" applyNumberFormat="1" applyFont="1" applyFill="1" applyBorder="1" applyAlignment="1" applyProtection="1">
      <alignment horizontal="center" vertical="center" wrapText="1"/>
    </xf>
    <xf numFmtId="0" fontId="19" fillId="0" borderId="0" xfId="1105" applyFont="1" applyProtection="1"/>
    <xf numFmtId="0" fontId="25" fillId="3" borderId="14" xfId="1105" applyFont="1" applyFill="1" applyBorder="1" applyAlignment="1" applyProtection="1">
      <alignment horizontal="center"/>
    </xf>
    <xf numFmtId="0" fontId="25" fillId="3" borderId="14" xfId="1111" applyFont="1" applyFill="1" applyBorder="1" applyAlignment="1" applyProtection="1">
      <alignment horizontal="center" vertical="center"/>
    </xf>
    <xf numFmtId="0" fontId="19" fillId="0" borderId="0" xfId="1105" applyFont="1" applyAlignment="1" applyProtection="1">
      <alignment horizontal="center"/>
    </xf>
    <xf numFmtId="0" fontId="19" fillId="0" borderId="0" xfId="1111" applyFont="1" applyAlignment="1" applyProtection="1">
      <alignment horizontal="right"/>
    </xf>
    <xf numFmtId="0" fontId="19" fillId="0" borderId="14" xfId="1105" applyFont="1" applyBorder="1" applyAlignment="1" applyProtection="1">
      <alignment horizontal="center"/>
    </xf>
    <xf numFmtId="0" fontId="19" fillId="0" borderId="0" xfId="0" applyFont="1" applyProtection="1"/>
    <xf numFmtId="0" fontId="25" fillId="3" borderId="0" xfId="1105" applyFont="1" applyFill="1" applyProtection="1"/>
    <xf numFmtId="49" fontId="19" fillId="0" borderId="0" xfId="1101" applyFont="1" applyAlignment="1" applyProtection="1">
      <alignment vertical="top" wrapText="1"/>
    </xf>
    <xf numFmtId="49" fontId="19" fillId="0" borderId="0" xfId="1100" applyFont="1" applyProtection="1">
      <alignment vertical="top"/>
    </xf>
    <xf numFmtId="49" fontId="19" fillId="46" borderId="17" xfId="1104" applyFont="1" applyFill="1" applyBorder="1" applyProtection="1">
      <alignment vertical="top"/>
    </xf>
    <xf numFmtId="49" fontId="19" fillId="46" borderId="0" xfId="1104" applyFont="1" applyFill="1" applyBorder="1" applyProtection="1">
      <alignment vertical="top"/>
    </xf>
    <xf numFmtId="49" fontId="19" fillId="0" borderId="0" xfId="1104" applyFont="1" applyProtection="1">
      <alignment vertical="top"/>
    </xf>
    <xf numFmtId="0" fontId="19" fillId="46" borderId="17" xfId="1096" applyFont="1" applyFill="1" applyBorder="1" applyAlignment="1" applyProtection="1">
      <alignment wrapText="1"/>
    </xf>
    <xf numFmtId="0" fontId="19" fillId="46" borderId="0" xfId="1096" applyFont="1" applyFill="1" applyBorder="1" applyAlignment="1" applyProtection="1">
      <alignment wrapText="1"/>
    </xf>
    <xf numFmtId="49" fontId="25" fillId="46" borderId="0" xfId="1103" applyFont="1" applyFill="1" applyBorder="1" applyAlignment="1" applyProtection="1">
      <alignment horizontal="left" vertical="center" indent="2"/>
    </xf>
    <xf numFmtId="0" fontId="38" fillId="0" borderId="0" xfId="1102" applyFont="1" applyFill="1" applyAlignment="1" applyProtection="1">
      <alignment vertical="center" wrapText="1"/>
    </xf>
    <xf numFmtId="0" fontId="39" fillId="0" borderId="0" xfId="1102" applyFont="1" applyAlignment="1" applyProtection="1">
      <alignment vertical="center" wrapText="1"/>
    </xf>
    <xf numFmtId="0" fontId="39" fillId="0" borderId="0" xfId="1102" applyFont="1" applyAlignment="1" applyProtection="1">
      <alignment horizontal="center" vertical="center" wrapText="1"/>
    </xf>
    <xf numFmtId="0" fontId="38" fillId="0" borderId="0" xfId="1102" applyFont="1" applyFill="1" applyAlignment="1" applyProtection="1">
      <alignment horizontal="left" vertical="center" wrapText="1"/>
    </xf>
    <xf numFmtId="0" fontId="38" fillId="0" borderId="0" xfId="1102" applyFont="1" applyAlignment="1" applyProtection="1">
      <alignment vertical="center" wrapText="1"/>
    </xf>
    <xf numFmtId="0" fontId="39" fillId="0" borderId="0" xfId="1102" applyFont="1" applyFill="1" applyBorder="1" applyAlignment="1" applyProtection="1">
      <alignment vertical="center" wrapText="1"/>
    </xf>
    <xf numFmtId="0" fontId="19" fillId="0" borderId="0" xfId="1102" applyFont="1" applyAlignment="1" applyProtection="1">
      <alignment vertical="center" wrapText="1"/>
    </xf>
    <xf numFmtId="0" fontId="19" fillId="46" borderId="0" xfId="1106" applyFont="1" applyFill="1" applyBorder="1" applyAlignment="1" applyProtection="1">
      <alignment vertical="center" wrapText="1"/>
    </xf>
    <xf numFmtId="0" fontId="19" fillId="46" borderId="0" xfId="1106" applyFont="1" applyFill="1" applyBorder="1" applyAlignment="1" applyProtection="1">
      <alignment horizontal="center" vertical="center" wrapText="1"/>
    </xf>
    <xf numFmtId="0" fontId="38" fillId="0" borderId="0" xfId="1102" applyFont="1" applyFill="1" applyBorder="1" applyAlignment="1" applyProtection="1">
      <alignment vertical="center" wrapText="1"/>
    </xf>
    <xf numFmtId="0" fontId="19" fillId="46" borderId="18" xfId="1106" applyFont="1" applyFill="1" applyBorder="1" applyAlignment="1" applyProtection="1">
      <alignment horizontal="center" vertical="center" wrapText="1"/>
    </xf>
    <xf numFmtId="0" fontId="19" fillId="0" borderId="0" xfId="1102" applyFont="1" applyFill="1" applyAlignment="1" applyProtection="1">
      <alignment horizontal="center" vertical="center" wrapText="1"/>
    </xf>
    <xf numFmtId="0" fontId="19" fillId="0" borderId="0" xfId="1102" applyFont="1" applyFill="1" applyAlignment="1" applyProtection="1">
      <alignment vertical="center" wrapText="1"/>
    </xf>
    <xf numFmtId="0" fontId="19" fillId="0" borderId="0" xfId="1102" applyFont="1" applyAlignment="1" applyProtection="1">
      <alignment horizontal="center" vertical="center" wrapText="1"/>
    </xf>
    <xf numFmtId="0" fontId="19" fillId="0" borderId="0" xfId="1106" applyFont="1" applyProtection="1"/>
    <xf numFmtId="49" fontId="19" fillId="0" borderId="14" xfId="0" applyNumberFormat="1" applyFont="1" applyFill="1" applyBorder="1" applyAlignment="1" applyProtection="1">
      <alignment horizontal="center"/>
    </xf>
    <xf numFmtId="0" fontId="19" fillId="0" borderId="14" xfId="0" applyFont="1" applyFill="1" applyBorder="1" applyAlignment="1" applyProtection="1">
      <alignment horizontal="center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0" fontId="42" fillId="0" borderId="0" xfId="810" applyFont="1" applyAlignment="1" applyProtection="1">
      <alignment horizontal="center" vertical="center"/>
    </xf>
    <xf numFmtId="49" fontId="19" fillId="0" borderId="0" xfId="0" applyNumberFormat="1" applyFont="1" applyFill="1" applyProtection="1"/>
    <xf numFmtId="49" fontId="19" fillId="0" borderId="0" xfId="1099" applyFont="1">
      <alignment vertical="top"/>
    </xf>
    <xf numFmtId="49" fontId="19" fillId="0" borderId="0" xfId="1095" applyNumberFormat="1" applyFont="1" applyProtection="1">
      <alignment vertical="top"/>
    </xf>
    <xf numFmtId="49" fontId="58" fillId="0" borderId="0" xfId="810" applyNumberFormat="1" applyFont="1" applyAlignment="1" applyProtection="1">
      <alignment horizontal="center" vertical="center"/>
    </xf>
    <xf numFmtId="0" fontId="58" fillId="0" borderId="0" xfId="810" applyFont="1" applyAlignment="1" applyProtection="1">
      <alignment horizontal="center" vertical="center"/>
    </xf>
    <xf numFmtId="4" fontId="40" fillId="3" borderId="14" xfId="1107" applyNumberFormat="1" applyFont="1" applyFill="1" applyBorder="1" applyAlignment="1" applyProtection="1">
      <alignment horizontal="center" vertical="center"/>
    </xf>
    <xf numFmtId="0" fontId="40" fillId="0" borderId="0" xfId="1107" applyFont="1" applyAlignment="1" applyProtection="1">
      <alignment vertical="center"/>
    </xf>
    <xf numFmtId="0" fontId="59" fillId="0" borderId="0" xfId="1107" applyFont="1" applyAlignment="1" applyProtection="1">
      <alignment vertical="center"/>
    </xf>
    <xf numFmtId="0" fontId="59" fillId="46" borderId="0" xfId="1107" applyFont="1" applyFill="1" applyBorder="1" applyAlignment="1" applyProtection="1">
      <alignment vertical="center"/>
    </xf>
    <xf numFmtId="0" fontId="40" fillId="46" borderId="19" xfId="1107" applyFont="1" applyFill="1" applyBorder="1" applyAlignment="1" applyProtection="1">
      <alignment vertical="center"/>
    </xf>
    <xf numFmtId="0" fontId="60" fillId="46" borderId="19" xfId="1107" applyFont="1" applyFill="1" applyBorder="1" applyAlignment="1" applyProtection="1">
      <alignment horizontal="center" vertical="center"/>
    </xf>
    <xf numFmtId="0" fontId="40" fillId="46" borderId="20" xfId="1107" applyFont="1" applyFill="1" applyBorder="1" applyAlignment="1" applyProtection="1">
      <alignment vertical="center"/>
    </xf>
    <xf numFmtId="0" fontId="25" fillId="0" borderId="14" xfId="1107" applyFont="1" applyFill="1" applyBorder="1" applyAlignment="1" applyProtection="1">
      <alignment horizontal="center" vertical="center"/>
    </xf>
    <xf numFmtId="4" fontId="40" fillId="27" borderId="14" xfId="1087" applyNumberFormat="1" applyFont="1" applyFill="1" applyBorder="1" applyAlignment="1" applyProtection="1">
      <alignment horizontal="center" vertical="center"/>
      <protection locked="0"/>
    </xf>
    <xf numFmtId="4" fontId="40" fillId="3" borderId="21" xfId="1107" applyNumberFormat="1" applyFont="1" applyFill="1" applyBorder="1" applyAlignment="1" applyProtection="1">
      <alignment horizontal="center" vertical="center"/>
    </xf>
    <xf numFmtId="0" fontId="40" fillId="47" borderId="14" xfId="1107" applyFont="1" applyFill="1" applyBorder="1" applyAlignment="1" applyProtection="1">
      <alignment horizontal="center" vertical="center" wrapText="1"/>
      <protection locked="0"/>
    </xf>
    <xf numFmtId="49" fontId="39" fillId="48" borderId="0" xfId="0" applyNumberFormat="1" applyFont="1" applyFill="1" applyAlignment="1">
      <alignment horizontal="center" vertical="top"/>
    </xf>
    <xf numFmtId="0" fontId="0" fillId="49" borderId="0" xfId="0" applyNumberFormat="1" applyFill="1" applyAlignment="1">
      <alignment horizontal="right"/>
    </xf>
    <xf numFmtId="0" fontId="19" fillId="0" borderId="14" xfId="1107" applyFont="1" applyBorder="1" applyAlignment="1" applyProtection="1">
      <alignment horizontal="center" vertical="center" wrapText="1"/>
    </xf>
    <xf numFmtId="49" fontId="19" fillId="46" borderId="0" xfId="1100" applyFont="1" applyFill="1" applyBorder="1" applyProtection="1">
      <alignment vertical="top"/>
    </xf>
    <xf numFmtId="0" fontId="25" fillId="46" borderId="0" xfId="1109" applyNumberFormat="1" applyFont="1" applyFill="1" applyBorder="1" applyAlignment="1" applyProtection="1">
      <alignment vertical="center" wrapText="1"/>
    </xf>
    <xf numFmtId="0" fontId="25" fillId="46" borderId="0" xfId="1109" applyNumberFormat="1" applyFont="1" applyFill="1" applyBorder="1" applyAlignment="1" applyProtection="1">
      <alignment horizontal="center" vertical="center" wrapText="1"/>
    </xf>
    <xf numFmtId="0" fontId="19" fillId="46" borderId="22" xfId="1110" applyFont="1" applyFill="1" applyBorder="1" applyProtection="1"/>
    <xf numFmtId="0" fontId="19" fillId="46" borderId="23" xfId="1110" applyFont="1" applyFill="1" applyBorder="1" applyProtection="1"/>
    <xf numFmtId="0" fontId="19" fillId="46" borderId="24" xfId="1110" applyFont="1" applyFill="1" applyBorder="1" applyProtection="1"/>
    <xf numFmtId="0" fontId="19" fillId="46" borderId="17" xfId="1110" applyFont="1" applyFill="1" applyBorder="1" applyProtection="1"/>
    <xf numFmtId="0" fontId="19" fillId="46" borderId="0" xfId="1110" applyFont="1" applyFill="1" applyBorder="1" applyProtection="1"/>
    <xf numFmtId="0" fontId="19" fillId="46" borderId="25" xfId="1110" applyFont="1" applyFill="1" applyBorder="1" applyProtection="1"/>
    <xf numFmtId="0" fontId="63" fillId="0" borderId="0" xfId="1098" applyFont="1" applyAlignment="1">
      <alignment horizontal="left"/>
    </xf>
    <xf numFmtId="0" fontId="19" fillId="46" borderId="0" xfId="1110" applyFont="1" applyFill="1" applyBorder="1" applyAlignment="1" applyProtection="1">
      <alignment vertical="center"/>
    </xf>
    <xf numFmtId="0" fontId="64" fillId="0" borderId="0" xfId="1098" applyFont="1" applyAlignment="1">
      <alignment horizontal="left" indent="8"/>
    </xf>
    <xf numFmtId="0" fontId="2" fillId="46" borderId="0" xfId="1110" applyFont="1" applyFill="1" applyBorder="1" applyAlignment="1" applyProtection="1">
      <alignment horizontal="center" vertical="center"/>
    </xf>
    <xf numFmtId="0" fontId="2" fillId="46" borderId="0" xfId="1110" applyFont="1" applyFill="1" applyBorder="1" applyAlignment="1" applyProtection="1">
      <alignment vertical="center"/>
    </xf>
    <xf numFmtId="0" fontId="65" fillId="0" borderId="0" xfId="1098" applyFont="1" applyAlignment="1">
      <alignment horizontal="left" indent="1"/>
    </xf>
    <xf numFmtId="0" fontId="19" fillId="46" borderId="0" xfId="1110" applyFont="1" applyFill="1" applyBorder="1" applyAlignment="1" applyProtection="1">
      <alignment horizontal="center" vertical="center"/>
    </xf>
    <xf numFmtId="0" fontId="2" fillId="46" borderId="0" xfId="1110" quotePrefix="1" applyFont="1" applyFill="1" applyBorder="1" applyAlignment="1" applyProtection="1">
      <alignment horizontal="center" vertical="center"/>
    </xf>
    <xf numFmtId="0" fontId="25" fillId="46" borderId="0" xfId="1110" applyFont="1" applyFill="1" applyBorder="1" applyAlignment="1" applyProtection="1">
      <alignment horizontal="right" vertical="center"/>
    </xf>
    <xf numFmtId="0" fontId="66" fillId="46" borderId="0" xfId="1110" applyFont="1" applyFill="1" applyBorder="1" applyAlignment="1" applyProtection="1">
      <alignment horizontal="left" vertical="top"/>
    </xf>
    <xf numFmtId="0" fontId="66" fillId="46" borderId="0" xfId="1110" applyFont="1" applyFill="1" applyBorder="1" applyAlignment="1" applyProtection="1">
      <alignment vertical="center"/>
    </xf>
    <xf numFmtId="0" fontId="66" fillId="47" borderId="26" xfId="1110" applyFont="1" applyFill="1" applyBorder="1" applyAlignment="1" applyProtection="1">
      <alignment horizontal="center" vertical="center"/>
    </xf>
    <xf numFmtId="0" fontId="66" fillId="46" borderId="0" xfId="1110" applyFont="1" applyFill="1" applyBorder="1" applyAlignment="1" applyProtection="1">
      <alignment horizontal="left" vertical="center" indent="1"/>
    </xf>
    <xf numFmtId="0" fontId="66" fillId="27" borderId="26" xfId="1110" applyFont="1" applyFill="1" applyBorder="1" applyAlignment="1" applyProtection="1">
      <alignment horizontal="center" vertical="center"/>
    </xf>
    <xf numFmtId="0" fontId="66" fillId="3" borderId="26" xfId="1106" applyFont="1" applyFill="1" applyBorder="1" applyAlignment="1" applyProtection="1">
      <alignment horizontal="center" vertical="center"/>
    </xf>
    <xf numFmtId="49" fontId="19" fillId="46" borderId="25" xfId="1104" applyFont="1" applyFill="1" applyBorder="1" applyProtection="1">
      <alignment vertical="top"/>
    </xf>
    <xf numFmtId="0" fontId="19" fillId="46" borderId="0" xfId="1109" applyFont="1" applyFill="1" applyBorder="1" applyAlignment="1" applyProtection="1">
      <alignment wrapText="1"/>
    </xf>
    <xf numFmtId="0" fontId="19" fillId="46" borderId="25" xfId="1109" applyFont="1" applyFill="1" applyBorder="1" applyAlignment="1" applyProtection="1">
      <alignment wrapText="1"/>
    </xf>
    <xf numFmtId="49" fontId="19" fillId="46" borderId="27" xfId="1104" applyFont="1" applyFill="1" applyBorder="1" applyProtection="1">
      <alignment vertical="top"/>
    </xf>
    <xf numFmtId="49" fontId="19" fillId="46" borderId="28" xfId="1104" applyFont="1" applyFill="1" applyBorder="1" applyProtection="1">
      <alignment vertical="top"/>
    </xf>
    <xf numFmtId="49" fontId="19" fillId="46" borderId="29" xfId="1104" applyFont="1" applyFill="1" applyBorder="1" applyProtection="1">
      <alignment vertical="top"/>
    </xf>
    <xf numFmtId="0" fontId="19" fillId="46" borderId="30" xfId="1106" applyFont="1" applyFill="1" applyBorder="1" applyAlignment="1" applyProtection="1">
      <alignment vertical="center" wrapText="1"/>
    </xf>
    <xf numFmtId="49" fontId="19" fillId="46" borderId="30" xfId="1110" applyNumberFormat="1" applyFont="1" applyFill="1" applyBorder="1" applyAlignment="1" applyProtection="1">
      <alignment horizontal="center" vertical="center" wrapText="1"/>
    </xf>
    <xf numFmtId="0" fontId="19" fillId="46" borderId="31" xfId="1102" applyFont="1" applyFill="1" applyBorder="1" applyAlignment="1" applyProtection="1">
      <alignment vertical="center" wrapText="1"/>
    </xf>
    <xf numFmtId="0" fontId="19" fillId="0" borderId="32" xfId="1102" applyFont="1" applyBorder="1" applyAlignment="1" applyProtection="1">
      <alignment vertical="center" wrapText="1"/>
    </xf>
    <xf numFmtId="0" fontId="19" fillId="46" borderId="32" xfId="1106" applyFont="1" applyFill="1" applyBorder="1" applyAlignment="1" applyProtection="1">
      <alignment vertical="center" wrapText="1"/>
    </xf>
    <xf numFmtId="0" fontId="19" fillId="46" borderId="33" xfId="1106" applyFont="1" applyFill="1" applyBorder="1" applyAlignment="1" applyProtection="1">
      <alignment vertical="center" wrapText="1"/>
    </xf>
    <xf numFmtId="0" fontId="19" fillId="46" borderId="34" xfId="1106" applyFont="1" applyFill="1" applyBorder="1" applyAlignment="1" applyProtection="1">
      <alignment vertical="center" wrapText="1"/>
    </xf>
    <xf numFmtId="0" fontId="19" fillId="46" borderId="34" xfId="1106" applyFont="1" applyFill="1" applyBorder="1" applyAlignment="1" applyProtection="1">
      <alignment horizontal="center" vertical="center" wrapText="1"/>
    </xf>
    <xf numFmtId="0" fontId="19" fillId="46" borderId="35" xfId="1106" applyFont="1" applyFill="1" applyBorder="1" applyAlignment="1" applyProtection="1">
      <alignment vertical="center" wrapText="1"/>
    </xf>
    <xf numFmtId="49" fontId="19" fillId="46" borderId="35" xfId="1110" applyNumberFormat="1" applyFont="1" applyFill="1" applyBorder="1" applyAlignment="1" applyProtection="1">
      <alignment horizontal="center" vertical="center" wrapText="1"/>
    </xf>
    <xf numFmtId="0" fontId="19" fillId="46" borderId="36" xfId="1106" applyFont="1" applyFill="1" applyBorder="1" applyAlignment="1" applyProtection="1">
      <alignment vertical="center" wrapText="1"/>
    </xf>
    <xf numFmtId="0" fontId="25" fillId="46" borderId="37" xfId="1106" applyFont="1" applyFill="1" applyBorder="1" applyAlignment="1" applyProtection="1">
      <alignment horizontal="center" vertical="center" wrapText="1"/>
    </xf>
    <xf numFmtId="49" fontId="25" fillId="46" borderId="37" xfId="1110" applyNumberFormat="1" applyFont="1" applyFill="1" applyBorder="1" applyAlignment="1" applyProtection="1">
      <alignment horizontal="center" vertical="center" wrapText="1"/>
    </xf>
    <xf numFmtId="0" fontId="19" fillId="47" borderId="38" xfId="1110" applyNumberFormat="1" applyFont="1" applyFill="1" applyBorder="1" applyAlignment="1" applyProtection="1">
      <alignment horizontal="center" vertical="center" wrapText="1"/>
      <protection locked="0"/>
    </xf>
    <xf numFmtId="0" fontId="19" fillId="47" borderId="39" xfId="1110" applyNumberFormat="1" applyFont="1" applyFill="1" applyBorder="1" applyAlignment="1" applyProtection="1">
      <alignment horizontal="center" vertical="center" wrapText="1"/>
      <protection locked="0"/>
    </xf>
    <xf numFmtId="0" fontId="25" fillId="46" borderId="37" xfId="1110" applyNumberFormat="1" applyFont="1" applyFill="1" applyBorder="1" applyAlignment="1" applyProtection="1">
      <alignment horizontal="center" vertical="center" wrapText="1"/>
    </xf>
    <xf numFmtId="0" fontId="25" fillId="46" borderId="40" xfId="1110" applyNumberFormat="1" applyFont="1" applyFill="1" applyBorder="1" applyAlignment="1" applyProtection="1">
      <alignment horizontal="center" vertical="center" wrapText="1"/>
    </xf>
    <xf numFmtId="0" fontId="25" fillId="46" borderId="41" xfId="1110" applyNumberFormat="1" applyFont="1" applyFill="1" applyBorder="1" applyAlignment="1" applyProtection="1">
      <alignment horizontal="center" vertical="center" wrapText="1"/>
    </xf>
    <xf numFmtId="49" fontId="19" fillId="3" borderId="42" xfId="1110" applyNumberFormat="1" applyFont="1" applyFill="1" applyBorder="1" applyAlignment="1" applyProtection="1">
      <alignment horizontal="center" vertical="center" wrapText="1"/>
    </xf>
    <xf numFmtId="49" fontId="19" fillId="3" borderId="43" xfId="1110" applyNumberFormat="1" applyFont="1" applyFill="1" applyBorder="1" applyAlignment="1" applyProtection="1">
      <alignment horizontal="center" vertical="center" wrapText="1"/>
    </xf>
    <xf numFmtId="49" fontId="19" fillId="46" borderId="44" xfId="1110" applyNumberFormat="1" applyFont="1" applyFill="1" applyBorder="1" applyAlignment="1" applyProtection="1">
      <alignment horizontal="center" vertical="center" wrapText="1"/>
    </xf>
    <xf numFmtId="49" fontId="19" fillId="27" borderId="45" xfId="1110" applyNumberFormat="1" applyFont="1" applyFill="1" applyBorder="1" applyAlignment="1" applyProtection="1">
      <alignment horizontal="center" vertical="center" wrapText="1"/>
      <protection locked="0"/>
    </xf>
    <xf numFmtId="49" fontId="19" fillId="27" borderId="46" xfId="1110" applyNumberFormat="1" applyFont="1" applyFill="1" applyBorder="1" applyAlignment="1" applyProtection="1">
      <alignment horizontal="center" vertical="center" wrapText="1"/>
      <protection locked="0"/>
    </xf>
    <xf numFmtId="49" fontId="19" fillId="27" borderId="47" xfId="1110" applyNumberFormat="1" applyFont="1" applyFill="1" applyBorder="1" applyAlignment="1" applyProtection="1">
      <alignment horizontal="center" vertical="center" wrapText="1"/>
      <protection locked="0"/>
    </xf>
    <xf numFmtId="49" fontId="19" fillId="27" borderId="43" xfId="1110" applyNumberFormat="1" applyFont="1" applyFill="1" applyBorder="1" applyAlignment="1" applyProtection="1">
      <alignment horizontal="center" vertical="center" wrapText="1"/>
      <protection locked="0"/>
    </xf>
    <xf numFmtId="0" fontId="41" fillId="28" borderId="37" xfId="1108" applyFont="1" applyFill="1" applyBorder="1" applyAlignment="1" applyProtection="1">
      <alignment horizontal="center" vertical="center"/>
    </xf>
    <xf numFmtId="0" fontId="41" fillId="28" borderId="38" xfId="1108" applyFont="1" applyFill="1" applyBorder="1" applyAlignment="1" applyProtection="1">
      <alignment horizontal="center" vertical="center"/>
    </xf>
    <xf numFmtId="0" fontId="25" fillId="28" borderId="39" xfId="0" applyFont="1" applyFill="1" applyBorder="1" applyAlignment="1" applyProtection="1">
      <alignment horizontal="center" vertical="center" wrapText="1"/>
    </xf>
    <xf numFmtId="0" fontId="19" fillId="0" borderId="14" xfId="1107" applyNumberFormat="1" applyFont="1" applyBorder="1" applyAlignment="1" applyProtection="1">
      <alignment horizontal="center" vertical="center" wrapText="1"/>
    </xf>
    <xf numFmtId="0" fontId="60" fillId="0" borderId="14" xfId="1107" applyFont="1" applyBorder="1" applyAlignment="1" applyProtection="1">
      <alignment horizontal="center" vertical="center"/>
    </xf>
    <xf numFmtId="0" fontId="60" fillId="0" borderId="48" xfId="1107" applyFont="1" applyBorder="1" applyAlignment="1" applyProtection="1">
      <alignment horizontal="center" vertical="center"/>
    </xf>
    <xf numFmtId="0" fontId="60" fillId="46" borderId="49" xfId="1107" applyFont="1" applyFill="1" applyBorder="1" applyAlignment="1" applyProtection="1">
      <alignment horizontal="center" vertical="center"/>
    </xf>
    <xf numFmtId="0" fontId="39" fillId="0" borderId="48" xfId="1107" applyFont="1" applyFill="1" applyBorder="1" applyAlignment="1" applyProtection="1">
      <alignment horizontal="center" vertical="center"/>
    </xf>
    <xf numFmtId="0" fontId="59" fillId="50" borderId="50" xfId="1107" applyFont="1" applyFill="1" applyBorder="1" applyAlignment="1" applyProtection="1">
      <alignment vertical="center"/>
    </xf>
    <xf numFmtId="0" fontId="42" fillId="50" borderId="51" xfId="810" applyFont="1" applyFill="1" applyBorder="1" applyAlignment="1" applyProtection="1">
      <alignment horizontal="left" vertical="center" indent="1"/>
    </xf>
    <xf numFmtId="0" fontId="59" fillId="50" borderId="51" xfId="1107" applyFont="1" applyFill="1" applyBorder="1" applyAlignment="1" applyProtection="1">
      <alignment vertical="center"/>
    </xf>
    <xf numFmtId="0" fontId="60" fillId="0" borderId="47" xfId="1107" applyFont="1" applyBorder="1" applyAlignment="1" applyProtection="1">
      <alignment horizontal="center" vertical="center"/>
    </xf>
    <xf numFmtId="0" fontId="40" fillId="46" borderId="52" xfId="1107" applyFont="1" applyFill="1" applyBorder="1" applyAlignment="1" applyProtection="1">
      <alignment vertical="center"/>
    </xf>
    <xf numFmtId="0" fontId="40" fillId="46" borderId="46" xfId="1107" applyFont="1" applyFill="1" applyBorder="1" applyAlignment="1" applyProtection="1">
      <alignment vertical="center"/>
    </xf>
    <xf numFmtId="4" fontId="40" fillId="3" borderId="47" xfId="1107" applyNumberFormat="1" applyFont="1" applyFill="1" applyBorder="1" applyAlignment="1" applyProtection="1">
      <alignment horizontal="center" vertical="center"/>
    </xf>
    <xf numFmtId="0" fontId="59" fillId="50" borderId="53" xfId="1107" applyFont="1" applyFill="1" applyBorder="1" applyAlignment="1" applyProtection="1">
      <alignment vertical="center"/>
    </xf>
    <xf numFmtId="0" fontId="40" fillId="46" borderId="30" xfId="1107" applyFont="1" applyFill="1" applyBorder="1" applyAlignment="1" applyProtection="1">
      <alignment vertical="center"/>
    </xf>
    <xf numFmtId="0" fontId="59" fillId="46" borderId="30" xfId="1107" applyFont="1" applyFill="1" applyBorder="1" applyAlignment="1" applyProtection="1">
      <alignment vertical="center"/>
    </xf>
    <xf numFmtId="0" fontId="40" fillId="46" borderId="31" xfId="1107" applyFont="1" applyFill="1" applyBorder="1" applyAlignment="1" applyProtection="1">
      <alignment vertical="center"/>
    </xf>
    <xf numFmtId="0" fontId="40" fillId="46" borderId="32" xfId="1107" applyFont="1" applyFill="1" applyBorder="1" applyAlignment="1" applyProtection="1">
      <alignment vertical="center"/>
    </xf>
    <xf numFmtId="0" fontId="40" fillId="46" borderId="33" xfId="1107" applyFont="1" applyFill="1" applyBorder="1" applyAlignment="1" applyProtection="1">
      <alignment vertical="center"/>
    </xf>
    <xf numFmtId="0" fontId="40" fillId="46" borderId="34" xfId="1107" applyFont="1" applyFill="1" applyBorder="1" applyAlignment="1" applyProtection="1">
      <alignment vertical="center"/>
    </xf>
    <xf numFmtId="0" fontId="40" fillId="46" borderId="54" xfId="1107" applyFont="1" applyFill="1" applyBorder="1" applyAlignment="1" applyProtection="1">
      <alignment vertical="center"/>
    </xf>
    <xf numFmtId="0" fontId="59" fillId="46" borderId="35" xfId="1107" applyFont="1" applyFill="1" applyBorder="1" applyAlignment="1" applyProtection="1">
      <alignment vertical="center"/>
    </xf>
    <xf numFmtId="0" fontId="40" fillId="46" borderId="35" xfId="1107" applyFont="1" applyFill="1" applyBorder="1" applyAlignment="1" applyProtection="1">
      <alignment vertical="center"/>
    </xf>
    <xf numFmtId="0" fontId="40" fillId="46" borderId="36" xfId="1107" applyFont="1" applyFill="1" applyBorder="1" applyAlignment="1" applyProtection="1">
      <alignment vertical="center"/>
    </xf>
    <xf numFmtId="0" fontId="40" fillId="46" borderId="55" xfId="1107" applyFont="1" applyFill="1" applyBorder="1" applyAlignment="1" applyProtection="1">
      <alignment vertical="center"/>
    </xf>
    <xf numFmtId="49" fontId="40" fillId="0" borderId="18" xfId="1107" applyNumberFormat="1" applyFont="1" applyFill="1" applyBorder="1" applyAlignment="1" applyProtection="1">
      <alignment horizontal="center" vertical="center"/>
    </xf>
    <xf numFmtId="0" fontId="40" fillId="46" borderId="56" xfId="1107" applyFont="1" applyFill="1" applyBorder="1" applyAlignment="1" applyProtection="1">
      <alignment vertical="center"/>
    </xf>
    <xf numFmtId="49" fontId="25" fillId="3" borderId="14" xfId="1110" applyNumberFormat="1" applyFont="1" applyFill="1" applyBorder="1" applyAlignment="1" applyProtection="1">
      <alignment horizontal="center" vertical="center" wrapText="1"/>
    </xf>
    <xf numFmtId="49" fontId="25" fillId="47" borderId="57" xfId="1110" applyNumberFormat="1" applyFont="1" applyFill="1" applyBorder="1" applyAlignment="1" applyProtection="1">
      <alignment horizontal="center" vertical="center" wrapText="1"/>
      <protection locked="0"/>
    </xf>
    <xf numFmtId="49" fontId="25" fillId="3" borderId="44" xfId="1110" applyNumberFormat="1" applyFont="1" applyFill="1" applyBorder="1" applyAlignment="1" applyProtection="1">
      <alignment horizontal="center" vertical="center" wrapText="1"/>
    </xf>
    <xf numFmtId="49" fontId="19" fillId="3" borderId="47" xfId="1110" applyNumberFormat="1" applyFont="1" applyFill="1" applyBorder="1" applyAlignment="1" applyProtection="1">
      <alignment horizontal="center" vertical="center" wrapText="1"/>
    </xf>
    <xf numFmtId="49" fontId="19" fillId="31" borderId="0" xfId="0" applyNumberFormat="1" applyFont="1" applyFill="1" applyProtection="1"/>
    <xf numFmtId="0" fontId="42" fillId="46" borderId="56" xfId="810" applyFont="1" applyFill="1" applyBorder="1" applyAlignment="1" applyProtection="1">
      <alignment horizontal="center" vertical="center" wrapText="1"/>
    </xf>
    <xf numFmtId="0" fontId="25" fillId="46" borderId="19" xfId="1109" applyNumberFormat="1" applyFont="1" applyFill="1" applyBorder="1" applyAlignment="1" applyProtection="1">
      <alignment horizontal="center" vertical="center" wrapText="1"/>
    </xf>
    <xf numFmtId="0" fontId="25" fillId="28" borderId="61" xfId="1106" applyFont="1" applyFill="1" applyBorder="1" applyAlignment="1" applyProtection="1">
      <alignment horizontal="center" vertical="center" wrapText="1"/>
    </xf>
    <xf numFmtId="0" fontId="25" fillId="28" borderId="62" xfId="1106" applyFont="1" applyFill="1" applyBorder="1" applyAlignment="1" applyProtection="1">
      <alignment horizontal="center" vertical="center" wrapText="1"/>
    </xf>
    <xf numFmtId="0" fontId="25" fillId="28" borderId="63" xfId="1106" applyFont="1" applyFill="1" applyBorder="1" applyAlignment="1" applyProtection="1">
      <alignment horizontal="center" vertical="center" wrapText="1"/>
    </xf>
    <xf numFmtId="49" fontId="67" fillId="0" borderId="64" xfId="1103" applyFont="1" applyBorder="1" applyAlignment="1" applyProtection="1">
      <alignment horizontal="center" vertical="center"/>
    </xf>
    <xf numFmtId="0" fontId="62" fillId="0" borderId="64" xfId="1098" applyFont="1" applyBorder="1" applyAlignment="1">
      <alignment horizontal="center"/>
    </xf>
    <xf numFmtId="49" fontId="19" fillId="46" borderId="58" xfId="1103" applyFont="1" applyFill="1" applyBorder="1" applyAlignment="1" applyProtection="1">
      <alignment horizontal="right" vertical="center" indent="1"/>
    </xf>
    <xf numFmtId="49" fontId="19" fillId="46" borderId="65" xfId="1103" applyFont="1" applyFill="1" applyBorder="1" applyAlignment="1" applyProtection="1">
      <alignment horizontal="right" vertical="center" indent="1"/>
    </xf>
    <xf numFmtId="49" fontId="42" fillId="27" borderId="66" xfId="812" applyNumberFormat="1" applyFont="1" applyFill="1" applyBorder="1" applyAlignment="1" applyProtection="1">
      <alignment horizontal="left" vertical="center"/>
      <protection locked="0"/>
    </xf>
    <xf numFmtId="49" fontId="25" fillId="27" borderId="67" xfId="1103" applyFont="1" applyFill="1" applyBorder="1" applyAlignment="1" applyProtection="1">
      <alignment horizontal="left" vertical="center"/>
      <protection locked="0"/>
    </xf>
    <xf numFmtId="49" fontId="25" fillId="27" borderId="68" xfId="1103" applyFont="1" applyFill="1" applyBorder="1" applyAlignment="1" applyProtection="1">
      <alignment horizontal="left" vertical="center"/>
      <protection locked="0"/>
    </xf>
    <xf numFmtId="49" fontId="19" fillId="46" borderId="70" xfId="1103" applyFont="1" applyFill="1" applyBorder="1" applyAlignment="1" applyProtection="1">
      <alignment horizontal="right" vertical="center" indent="1"/>
    </xf>
    <xf numFmtId="49" fontId="19" fillId="46" borderId="71" xfId="1103" applyFont="1" applyFill="1" applyBorder="1" applyAlignment="1" applyProtection="1">
      <alignment horizontal="right" vertical="center" indent="1"/>
    </xf>
    <xf numFmtId="49" fontId="42" fillId="27" borderId="59" xfId="813" applyNumberFormat="1" applyFont="1" applyFill="1" applyBorder="1" applyAlignment="1" applyProtection="1">
      <alignment horizontal="left" vertical="center" wrapText="1"/>
      <protection locked="0"/>
    </xf>
    <xf numFmtId="49" fontId="19" fillId="27" borderId="59" xfId="1103" applyFont="1" applyFill="1" applyBorder="1" applyAlignment="1" applyProtection="1">
      <alignment horizontal="left" vertical="center" wrapText="1"/>
      <protection locked="0"/>
    </xf>
    <xf numFmtId="49" fontId="19" fillId="27" borderId="60" xfId="1103" applyFont="1" applyFill="1" applyBorder="1" applyAlignment="1" applyProtection="1">
      <alignment horizontal="left" vertical="center" wrapText="1"/>
      <protection locked="0"/>
    </xf>
    <xf numFmtId="49" fontId="19" fillId="46" borderId="72" xfId="1103" applyFont="1" applyFill="1" applyBorder="1" applyAlignment="1" applyProtection="1">
      <alignment horizontal="right" vertical="center" indent="1"/>
    </xf>
    <xf numFmtId="49" fontId="19" fillId="46" borderId="73" xfId="1103" applyFont="1" applyFill="1" applyBorder="1" applyAlignment="1" applyProtection="1">
      <alignment horizontal="right" vertical="center" indent="1"/>
    </xf>
    <xf numFmtId="49" fontId="19" fillId="27" borderId="74" xfId="1103" applyFont="1" applyFill="1" applyBorder="1" applyAlignment="1" applyProtection="1">
      <alignment horizontal="left" vertical="center" wrapText="1"/>
      <protection locked="0"/>
    </xf>
    <xf numFmtId="49" fontId="19" fillId="27" borderId="75" xfId="1103" applyFont="1" applyFill="1" applyBorder="1" applyAlignment="1" applyProtection="1">
      <alignment horizontal="left" vertical="center" wrapText="1"/>
      <protection locked="0"/>
    </xf>
    <xf numFmtId="49" fontId="19" fillId="27" borderId="76" xfId="1103" applyFont="1" applyFill="1" applyBorder="1" applyAlignment="1" applyProtection="1">
      <alignment horizontal="left" vertical="center" wrapText="1"/>
      <protection locked="0"/>
    </xf>
    <xf numFmtId="0" fontId="62" fillId="0" borderId="0" xfId="0" applyFont="1" applyAlignment="1">
      <alignment horizontal="center" wrapText="1"/>
    </xf>
    <xf numFmtId="49" fontId="19" fillId="46" borderId="77" xfId="1103" applyFont="1" applyFill="1" applyBorder="1" applyAlignment="1" applyProtection="1">
      <alignment horizontal="right" vertical="center" indent="1"/>
    </xf>
    <xf numFmtId="49" fontId="19" fillId="46" borderId="74" xfId="1103" applyFont="1" applyFill="1" applyBorder="1" applyAlignment="1" applyProtection="1">
      <alignment horizontal="right" vertical="center" indent="1"/>
    </xf>
    <xf numFmtId="49" fontId="19" fillId="27" borderId="78" xfId="1103" applyFont="1" applyFill="1" applyBorder="1" applyAlignment="1" applyProtection="1">
      <alignment horizontal="left" vertical="center" wrapText="1"/>
      <protection locked="0"/>
    </xf>
    <xf numFmtId="49" fontId="19" fillId="27" borderId="44" xfId="1103" applyFont="1" applyFill="1" applyBorder="1" applyAlignment="1" applyProtection="1">
      <alignment horizontal="left" vertical="center" wrapText="1"/>
      <protection locked="0"/>
    </xf>
    <xf numFmtId="49" fontId="19" fillId="27" borderId="43" xfId="1103" applyFont="1" applyFill="1" applyBorder="1" applyAlignment="1" applyProtection="1">
      <alignment horizontal="left" vertical="center" wrapText="1"/>
      <protection locked="0"/>
    </xf>
    <xf numFmtId="0" fontId="68" fillId="0" borderId="64" xfId="1098" applyFont="1" applyBorder="1" applyAlignment="1">
      <alignment horizontal="center"/>
    </xf>
    <xf numFmtId="49" fontId="19" fillId="46" borderId="59" xfId="1103" applyFont="1" applyFill="1" applyBorder="1" applyAlignment="1" applyProtection="1">
      <alignment horizontal="right" vertical="center" indent="1"/>
    </xf>
    <xf numFmtId="49" fontId="42" fillId="27" borderId="59" xfId="812" applyNumberFormat="1" applyFont="1" applyFill="1" applyBorder="1" applyAlignment="1" applyProtection="1">
      <alignment horizontal="left" vertical="center" wrapText="1"/>
      <protection locked="0"/>
    </xf>
    <xf numFmtId="49" fontId="42" fillId="27" borderId="60" xfId="812" applyNumberFormat="1" applyFont="1" applyFill="1" applyBorder="1" applyAlignment="1" applyProtection="1">
      <alignment horizontal="left" vertical="center" wrapText="1"/>
      <protection locked="0"/>
    </xf>
    <xf numFmtId="49" fontId="42" fillId="27" borderId="69" xfId="812" applyNumberFormat="1" applyFont="1" applyFill="1" applyBorder="1" applyAlignment="1" applyProtection="1">
      <alignment horizontal="left" vertical="center"/>
      <protection locked="0"/>
    </xf>
    <xf numFmtId="49" fontId="25" fillId="27" borderId="20" xfId="1103" applyFont="1" applyFill="1" applyBorder="1" applyAlignment="1" applyProtection="1">
      <alignment horizontal="left" vertical="center"/>
      <protection locked="0"/>
    </xf>
    <xf numFmtId="49" fontId="25" fillId="27" borderId="46" xfId="1103" applyFont="1" applyFill="1" applyBorder="1" applyAlignment="1" applyProtection="1">
      <alignment horizontal="left" vertical="center"/>
      <protection locked="0"/>
    </xf>
    <xf numFmtId="49" fontId="19" fillId="46" borderId="48" xfId="1110" applyNumberFormat="1" applyFont="1" applyFill="1" applyBorder="1" applyAlignment="1" applyProtection="1">
      <alignment horizontal="center" vertical="center" wrapText="1"/>
    </xf>
    <xf numFmtId="49" fontId="19" fillId="46" borderId="41" xfId="1110" applyNumberFormat="1" applyFont="1" applyFill="1" applyBorder="1" applyAlignment="1" applyProtection="1">
      <alignment horizontal="center" vertical="center" wrapText="1"/>
    </xf>
    <xf numFmtId="0" fontId="25" fillId="46" borderId="32" xfId="1106" applyFont="1" applyFill="1" applyBorder="1" applyAlignment="1" applyProtection="1">
      <alignment horizontal="right" vertical="center" wrapText="1"/>
    </xf>
    <xf numFmtId="0" fontId="25" fillId="46" borderId="54" xfId="1106" applyFont="1" applyFill="1" applyBorder="1" applyAlignment="1" applyProtection="1">
      <alignment horizontal="right" vertical="center" wrapText="1"/>
    </xf>
    <xf numFmtId="0" fontId="25" fillId="28" borderId="80" xfId="1106" applyFont="1" applyFill="1" applyBorder="1" applyAlignment="1" applyProtection="1">
      <alignment horizontal="center" vertical="center" wrapText="1"/>
    </xf>
    <xf numFmtId="0" fontId="25" fillId="28" borderId="81" xfId="1106" applyFont="1" applyFill="1" applyBorder="1" applyAlignment="1" applyProtection="1">
      <alignment horizontal="center" vertical="center" wrapText="1"/>
    </xf>
    <xf numFmtId="0" fontId="25" fillId="28" borderId="82" xfId="1106" applyFont="1" applyFill="1" applyBorder="1" applyAlignment="1" applyProtection="1">
      <alignment horizontal="center" vertical="center" wrapText="1"/>
    </xf>
    <xf numFmtId="0" fontId="19" fillId="46" borderId="83" xfId="1106" applyFont="1" applyFill="1" applyBorder="1" applyAlignment="1" applyProtection="1">
      <alignment horizontal="center" vertical="center" wrapText="1"/>
    </xf>
    <xf numFmtId="0" fontId="19" fillId="46" borderId="84" xfId="1106" applyFont="1" applyFill="1" applyBorder="1" applyAlignment="1" applyProtection="1">
      <alignment horizontal="center" vertical="center" wrapText="1"/>
    </xf>
    <xf numFmtId="49" fontId="25" fillId="3" borderId="85" xfId="1110" applyNumberFormat="1" applyFont="1" applyFill="1" applyBorder="1" applyAlignment="1" applyProtection="1">
      <alignment horizontal="center" vertical="center" wrapText="1"/>
    </xf>
    <xf numFmtId="49" fontId="25" fillId="3" borderId="82" xfId="1110" applyNumberFormat="1" applyFont="1" applyFill="1" applyBorder="1" applyAlignment="1" applyProtection="1">
      <alignment horizontal="center" vertical="center" wrapText="1"/>
    </xf>
    <xf numFmtId="49" fontId="19" fillId="3" borderId="38" xfId="1110" applyNumberFormat="1" applyFont="1" applyFill="1" applyBorder="1" applyAlignment="1" applyProtection="1">
      <alignment horizontal="center" vertical="center" wrapText="1"/>
    </xf>
    <xf numFmtId="49" fontId="19" fillId="3" borderId="39" xfId="1110" applyNumberFormat="1" applyFont="1" applyFill="1" applyBorder="1" applyAlignment="1" applyProtection="1">
      <alignment horizontal="center" vertical="center" wrapText="1"/>
    </xf>
    <xf numFmtId="0" fontId="19" fillId="46" borderId="86" xfId="1102" applyFont="1" applyFill="1" applyBorder="1" applyAlignment="1" applyProtection="1">
      <alignment horizontal="center" vertical="center" wrapText="1"/>
    </xf>
    <xf numFmtId="0" fontId="25" fillId="46" borderId="40" xfId="1110" applyNumberFormat="1" applyFont="1" applyFill="1" applyBorder="1" applyAlignment="1" applyProtection="1">
      <alignment horizontal="center" vertical="center" wrapText="1"/>
    </xf>
    <xf numFmtId="0" fontId="25" fillId="46" borderId="48" xfId="1110" applyNumberFormat="1" applyFont="1" applyFill="1" applyBorder="1" applyAlignment="1" applyProtection="1">
      <alignment horizontal="center" vertical="center" wrapText="1"/>
    </xf>
    <xf numFmtId="0" fontId="25" fillId="46" borderId="41" xfId="1110" applyNumberFormat="1" applyFont="1" applyFill="1" applyBorder="1" applyAlignment="1" applyProtection="1">
      <alignment horizontal="center" vertical="center" wrapText="1"/>
    </xf>
    <xf numFmtId="0" fontId="19" fillId="46" borderId="79" xfId="1106" applyFont="1" applyFill="1" applyBorder="1" applyAlignment="1" applyProtection="1">
      <alignment horizontal="center" vertical="center" wrapText="1"/>
    </xf>
    <xf numFmtId="0" fontId="19" fillId="46" borderId="18" xfId="1106" applyFont="1" applyFill="1" applyBorder="1" applyAlignment="1" applyProtection="1">
      <alignment horizontal="center" vertical="center" wrapText="1"/>
    </xf>
    <xf numFmtId="0" fontId="19" fillId="46" borderId="48" xfId="1106" applyFont="1" applyFill="1" applyBorder="1" applyAlignment="1" applyProtection="1">
      <alignment horizontal="center" vertical="center" wrapText="1"/>
    </xf>
    <xf numFmtId="0" fontId="41" fillId="28" borderId="40" xfId="1107" applyFont="1" applyFill="1" applyBorder="1" applyAlignment="1" applyProtection="1">
      <alignment horizontal="left" vertical="center" indent="5"/>
    </xf>
    <xf numFmtId="0" fontId="41" fillId="28" borderId="57" xfId="1107" applyFont="1" applyFill="1" applyBorder="1" applyAlignment="1" applyProtection="1">
      <alignment horizontal="left" vertical="center" indent="5"/>
    </xf>
    <xf numFmtId="0" fontId="41" fillId="28" borderId="42" xfId="1107" applyFont="1" applyFill="1" applyBorder="1" applyAlignment="1" applyProtection="1">
      <alignment horizontal="left" vertical="center" indent="5"/>
    </xf>
    <xf numFmtId="0" fontId="19" fillId="0" borderId="14" xfId="1107" applyFont="1" applyBorder="1" applyAlignment="1" applyProtection="1">
      <alignment horizontal="center" vertical="center" wrapText="1"/>
    </xf>
    <xf numFmtId="0" fontId="40" fillId="0" borderId="14" xfId="1107" applyNumberFormat="1" applyFont="1" applyBorder="1" applyAlignment="1" applyProtection="1">
      <alignment horizontal="center" vertical="center" wrapText="1"/>
    </xf>
    <xf numFmtId="0" fontId="41" fillId="28" borderId="41" xfId="1107" applyFont="1" applyFill="1" applyBorder="1" applyAlignment="1" applyProtection="1">
      <alignment horizontal="left" vertical="center" indent="5"/>
    </xf>
    <xf numFmtId="0" fontId="41" fillId="28" borderId="44" xfId="1107" applyFont="1" applyFill="1" applyBorder="1" applyAlignment="1" applyProtection="1">
      <alignment horizontal="left" vertical="center" indent="5"/>
    </xf>
    <xf numFmtId="0" fontId="41" fillId="28" borderId="43" xfId="1107" applyFont="1" applyFill="1" applyBorder="1" applyAlignment="1" applyProtection="1">
      <alignment horizontal="left" vertical="center" indent="5"/>
    </xf>
    <xf numFmtId="0" fontId="19" fillId="0" borderId="57" xfId="1107" applyFont="1" applyBorder="1" applyAlignment="1" applyProtection="1">
      <alignment horizontal="center" vertical="center" wrapText="1"/>
    </xf>
    <xf numFmtId="0" fontId="19" fillId="0" borderId="42" xfId="1107" applyFont="1" applyBorder="1" applyAlignment="1" applyProtection="1">
      <alignment horizontal="center" vertical="center" wrapText="1"/>
    </xf>
    <xf numFmtId="0" fontId="19" fillId="0" borderId="47" xfId="1107" applyFont="1" applyBorder="1" applyAlignment="1" applyProtection="1">
      <alignment horizontal="center" vertical="center" wrapText="1"/>
    </xf>
    <xf numFmtId="0" fontId="25" fillId="2" borderId="79" xfId="1107" applyFont="1" applyFill="1" applyBorder="1" applyAlignment="1" applyProtection="1">
      <alignment horizontal="center" vertical="center"/>
    </xf>
    <xf numFmtId="0" fontId="25" fillId="2" borderId="20" xfId="1107" applyFont="1" applyFill="1" applyBorder="1" applyAlignment="1" applyProtection="1">
      <alignment horizontal="center" vertical="center"/>
    </xf>
    <xf numFmtId="0" fontId="25" fillId="2" borderId="46" xfId="1107" applyFont="1" applyFill="1" applyBorder="1" applyAlignment="1" applyProtection="1">
      <alignment horizontal="center" vertical="center"/>
    </xf>
    <xf numFmtId="0" fontId="59" fillId="0" borderId="40" xfId="1107" applyFont="1" applyBorder="1" applyAlignment="1" applyProtection="1">
      <alignment horizontal="center" vertical="center"/>
    </xf>
    <xf numFmtId="0" fontId="40" fillId="0" borderId="48" xfId="1107" applyFont="1" applyBorder="1" applyAlignment="1" applyProtection="1">
      <alignment horizontal="center" vertical="center"/>
    </xf>
    <xf numFmtId="0" fontId="59" fillId="0" borderId="57" xfId="1107" applyNumberFormat="1" applyFont="1" applyBorder="1" applyAlignment="1" applyProtection="1">
      <alignment horizontal="center" vertical="center" wrapText="1"/>
    </xf>
    <xf numFmtId="0" fontId="39" fillId="51" borderId="0" xfId="0" applyFont="1" applyFill="1" applyAlignment="1" applyProtection="1">
      <alignment horizontal="center"/>
    </xf>
  </cellXfs>
  <cellStyles count="1318">
    <cellStyle name=" 1" xfId="1"/>
    <cellStyle name="%" xfId="2"/>
    <cellStyle name="%_Inputs" xfId="3"/>
    <cellStyle name="%_Inputs (const)" xfId="4"/>
    <cellStyle name="%_Inputs Co" xfId="5"/>
    <cellStyle name="_Model_RAB Мой" xfId="6"/>
    <cellStyle name="_Model_RAB Мой_BALANCE.WARM.2011YEAR.NEW.UPDATE.SCHEME" xfId="7"/>
    <cellStyle name="_Model_RAB Мой_UPDATE.BALANCE.WARM.2011YEAR.TO.1.1" xfId="8"/>
    <cellStyle name="_Model_RAB_MRSK_svod" xfId="9"/>
    <cellStyle name="_Model_RAB_MRSK_svod_BALANCE.WARM.2011YEAR.NEW.UPDATE.SCHEME" xfId="10"/>
    <cellStyle name="_Model_RAB_MRSK_svod_UPDATE.BALANCE.WARM.2011YEAR.TO.1.1" xfId="11"/>
    <cellStyle name="_ВО ОП ТЭС-ОТ- 2007" xfId="12"/>
    <cellStyle name="_ВФ ОАО ТЭС-ОТ- 2009" xfId="13"/>
    <cellStyle name="_выручка по присоединениям2" xfId="14"/>
    <cellStyle name="_Договор аренды ЯЭ с разбивкой" xfId="15"/>
    <cellStyle name="_Исходные данные для модели" xfId="16"/>
    <cellStyle name="_МОДЕЛЬ_1 (2)" xfId="17"/>
    <cellStyle name="_МОДЕЛЬ_1 (2)_BALANCE.WARM.2011YEAR.NEW.UPDATE.SCHEME" xfId="18"/>
    <cellStyle name="_МОДЕЛЬ_1 (2)_UPDATE.BALANCE.WARM.2011YEAR.TO.1.1" xfId="19"/>
    <cellStyle name="_НВВ 2009 постатейно свод по филиалам_09_02_09" xfId="20"/>
    <cellStyle name="_НВВ 2009 постатейно свод по филиалам_для Валентина" xfId="21"/>
    <cellStyle name="_Омск" xfId="22"/>
    <cellStyle name="_ОТ ИД 2009" xfId="23"/>
    <cellStyle name="_пр 5 тариф RAB" xfId="24"/>
    <cellStyle name="_пр 5 тариф RAB_BALANCE.WARM.2011YEAR.NEW.UPDATE.SCHEME" xfId="25"/>
    <cellStyle name="_пр 5 тариф RAB_UPDATE.BALANCE.WARM.2011YEAR.TO.1.1" xfId="26"/>
    <cellStyle name="_Предожение _ДБП_2009 г ( согласованные БП)  (2)" xfId="27"/>
    <cellStyle name="_Приложение МТС-3-КС" xfId="28"/>
    <cellStyle name="_Приложение-МТС--2-1" xfId="29"/>
    <cellStyle name="_Расчет RAB_22072008" xfId="30"/>
    <cellStyle name="_Расчет RAB_22072008_BALANCE.WARM.2011YEAR.NEW.UPDATE.SCHEME" xfId="31"/>
    <cellStyle name="_Расчет RAB_22072008_UPDATE.BALANCE.WARM.2011YEAR.TO.1.1" xfId="32"/>
    <cellStyle name="_Расчет RAB_Лен и МОЭСК_с 2010 года_14.04.2009_со сглаж_version 3.0_без ФСК" xfId="33"/>
    <cellStyle name="_Расчет RAB_Лен и МОЭСК_с 2010 года_14.04.2009_со сглаж_version 3.0_без ФСК_BALANCE.WARM.2011YEAR.NEW.UPDATE.SCHEME" xfId="34"/>
    <cellStyle name="_Расчет RAB_Лен и МОЭСК_с 2010 года_14.04.2009_со сглаж_version 3.0_без ФСК_UPDATE.BALANCE.WARM.2011YEAR.TO.1.1" xfId="35"/>
    <cellStyle name="_Свод по ИПР (2)" xfId="36"/>
    <cellStyle name="_таблицы для расчетов28-04-08_2006-2009_прибыль корр_по ИА" xfId="37"/>
    <cellStyle name="_таблицы для расчетов28-04-08_2006-2009с ИА" xfId="38"/>
    <cellStyle name="_Форма 6  РТК.xls(отчет по Адр пр. ЛО)" xfId="39"/>
    <cellStyle name="_Формат разбивки по МРСК_РСК" xfId="40"/>
    <cellStyle name="_Формат_для Согласования" xfId="41"/>
    <cellStyle name="_экон.форм-т ВО 1 с разбивкой" xfId="42"/>
    <cellStyle name="”€ќђќ‘ћ‚›‰" xfId="43"/>
    <cellStyle name="”€љ‘€ђћ‚ђќќ›‰" xfId="44"/>
    <cellStyle name="”ќђќ‘ћ‚›‰" xfId="45"/>
    <cellStyle name="”љ‘ђћ‚ђќќ›‰" xfId="46"/>
    <cellStyle name="„…ќ…†ќ›‰" xfId="47"/>
    <cellStyle name="€’ћѓћ‚›‰" xfId="48"/>
    <cellStyle name="‡ђѓћ‹ћ‚ћљ1" xfId="49"/>
    <cellStyle name="‡ђѓћ‹ћ‚ћљ2" xfId="50"/>
    <cellStyle name="’ћѓћ‚›‰" xfId="51"/>
    <cellStyle name="20% - Accent1" xfId="52"/>
    <cellStyle name="20% - Accent1 2" xfId="53"/>
    <cellStyle name="20% - Accent2" xfId="54"/>
    <cellStyle name="20% - Accent2 2" xfId="55"/>
    <cellStyle name="20% - Accent3" xfId="56"/>
    <cellStyle name="20% - Accent3 2" xfId="57"/>
    <cellStyle name="20% - Accent4" xfId="58"/>
    <cellStyle name="20% - Accent4 2" xfId="59"/>
    <cellStyle name="20% - Accent5" xfId="60"/>
    <cellStyle name="20% - Accent5 2" xfId="61"/>
    <cellStyle name="20% - Accent6" xfId="62"/>
    <cellStyle name="20% - Accent6 2" xfId="63"/>
    <cellStyle name="20% - Акцент1" xfId="64"/>
    <cellStyle name="20% - Акцент1 2" xfId="65"/>
    <cellStyle name="20% - Акцент1 2 2" xfId="66"/>
    <cellStyle name="20% - Акцент1 2_BALANCE.WARM.2011YEAR.NEW.UPDATE.SCHEME" xfId="67"/>
    <cellStyle name="20% - Акцент1 3" xfId="68"/>
    <cellStyle name="20% - Акцент1 3 2" xfId="69"/>
    <cellStyle name="20% - Акцент1 3_BALANCE.WARM.2011YEAR.NEW.UPDATE.SCHEME" xfId="70"/>
    <cellStyle name="20% - Акцент1 4" xfId="71"/>
    <cellStyle name="20% - Акцент1 4 2" xfId="72"/>
    <cellStyle name="20% - Акцент1 4_BALANCE.WARM.2011YEAR.NEW.UPDATE.SCHEME" xfId="73"/>
    <cellStyle name="20% - Акцент1 5" xfId="74"/>
    <cellStyle name="20% - Акцент1 5 2" xfId="75"/>
    <cellStyle name="20% - Акцент1 5_BALANCE.WARM.2011YEAR.NEW.UPDATE.SCHEME" xfId="76"/>
    <cellStyle name="20% - Акцент1 6" xfId="77"/>
    <cellStyle name="20% - Акцент1 6 2" xfId="78"/>
    <cellStyle name="20% - Акцент1 6_BALANCE.WARM.2011YEAR.NEW.UPDATE.SCHEME" xfId="79"/>
    <cellStyle name="20% - Акцент1 7" xfId="80"/>
    <cellStyle name="20% - Акцент1 7 2" xfId="81"/>
    <cellStyle name="20% - Акцент1 7_BALANCE.WARM.2011YEAR.NEW.UPDATE.SCHEME" xfId="82"/>
    <cellStyle name="20% - Акцент1 8" xfId="83"/>
    <cellStyle name="20% - Акцент1 8 2" xfId="84"/>
    <cellStyle name="20% - Акцент1 8_BALANCE.WARM.2011YEAR.NEW.UPDATE.SCHEME" xfId="85"/>
    <cellStyle name="20% - Акцент1 9" xfId="86"/>
    <cellStyle name="20% - Акцент1 9 2" xfId="87"/>
    <cellStyle name="20% - Акцент1 9_BALANCE.WARM.2011YEAR.NEW.UPDATE.SCHEME" xfId="88"/>
    <cellStyle name="20% - Акцент2" xfId="89"/>
    <cellStyle name="20% - Акцент2 2" xfId="90"/>
    <cellStyle name="20% - Акцент2 2 2" xfId="91"/>
    <cellStyle name="20% - Акцент2 2_BALANCE.WARM.2011YEAR.NEW.UPDATE.SCHEME" xfId="92"/>
    <cellStyle name="20% - Акцент2 3" xfId="93"/>
    <cellStyle name="20% - Акцент2 3 2" xfId="94"/>
    <cellStyle name="20% - Акцент2 3_BALANCE.WARM.2011YEAR.NEW.UPDATE.SCHEME" xfId="95"/>
    <cellStyle name="20% - Акцент2 4" xfId="96"/>
    <cellStyle name="20% - Акцент2 4 2" xfId="97"/>
    <cellStyle name="20% - Акцент2 4_BALANCE.WARM.2011YEAR.NEW.UPDATE.SCHEME" xfId="98"/>
    <cellStyle name="20% - Акцент2 5" xfId="99"/>
    <cellStyle name="20% - Акцент2 5 2" xfId="100"/>
    <cellStyle name="20% - Акцент2 5_BALANCE.WARM.2011YEAR.NEW.UPDATE.SCHEME" xfId="101"/>
    <cellStyle name="20% - Акцент2 6" xfId="102"/>
    <cellStyle name="20% - Акцент2 6 2" xfId="103"/>
    <cellStyle name="20% - Акцент2 6_BALANCE.WARM.2011YEAR.NEW.UPDATE.SCHEME" xfId="104"/>
    <cellStyle name="20% - Акцент2 7" xfId="105"/>
    <cellStyle name="20% - Акцент2 7 2" xfId="106"/>
    <cellStyle name="20% - Акцент2 7_BALANCE.WARM.2011YEAR.NEW.UPDATE.SCHEME" xfId="107"/>
    <cellStyle name="20% - Акцент2 8" xfId="108"/>
    <cellStyle name="20% - Акцент2 8 2" xfId="109"/>
    <cellStyle name="20% - Акцент2 8_BALANCE.WARM.2011YEAR.NEW.UPDATE.SCHEME" xfId="110"/>
    <cellStyle name="20% - Акцент2 9" xfId="111"/>
    <cellStyle name="20% - Акцент2 9 2" xfId="112"/>
    <cellStyle name="20% - Акцент2 9_BALANCE.WARM.2011YEAR.NEW.UPDATE.SCHEME" xfId="113"/>
    <cellStyle name="20% - Акцент3" xfId="114"/>
    <cellStyle name="20% - Акцент3 2" xfId="115"/>
    <cellStyle name="20% - Акцент3 2 2" xfId="116"/>
    <cellStyle name="20% - Акцент3 2_BALANCE.WARM.2011YEAR.NEW.UPDATE.SCHEME" xfId="117"/>
    <cellStyle name="20% - Акцент3 3" xfId="118"/>
    <cellStyle name="20% - Акцент3 3 2" xfId="119"/>
    <cellStyle name="20% - Акцент3 3_BALANCE.WARM.2011YEAR.NEW.UPDATE.SCHEME" xfId="120"/>
    <cellStyle name="20% - Акцент3 4" xfId="121"/>
    <cellStyle name="20% - Акцент3 4 2" xfId="122"/>
    <cellStyle name="20% - Акцент3 4_BALANCE.WARM.2011YEAR.NEW.UPDATE.SCHEME" xfId="123"/>
    <cellStyle name="20% - Акцент3 5" xfId="124"/>
    <cellStyle name="20% - Акцент3 5 2" xfId="125"/>
    <cellStyle name="20% - Акцент3 5_BALANCE.WARM.2011YEAR.NEW.UPDATE.SCHEME" xfId="126"/>
    <cellStyle name="20% - Акцент3 6" xfId="127"/>
    <cellStyle name="20% - Акцент3 6 2" xfId="128"/>
    <cellStyle name="20% - Акцент3 6_BALANCE.WARM.2011YEAR.NEW.UPDATE.SCHEME" xfId="129"/>
    <cellStyle name="20% - Акцент3 7" xfId="130"/>
    <cellStyle name="20% - Акцент3 7 2" xfId="131"/>
    <cellStyle name="20% - Акцент3 7_BALANCE.WARM.2011YEAR.NEW.UPDATE.SCHEME" xfId="132"/>
    <cellStyle name="20% - Акцент3 8" xfId="133"/>
    <cellStyle name="20% - Акцент3 8 2" xfId="134"/>
    <cellStyle name="20% - Акцент3 8_BALANCE.WARM.2011YEAR.NEW.UPDATE.SCHEME" xfId="135"/>
    <cellStyle name="20% - Акцент3 9" xfId="136"/>
    <cellStyle name="20% - Акцент3 9 2" xfId="137"/>
    <cellStyle name="20% - Акцент3 9_BALANCE.WARM.2011YEAR.NEW.UPDATE.SCHEME" xfId="138"/>
    <cellStyle name="20% - Акцент4" xfId="139"/>
    <cellStyle name="20% - Акцент4 2" xfId="140"/>
    <cellStyle name="20% - Акцент4 2 2" xfId="141"/>
    <cellStyle name="20% - Акцент4 2_BALANCE.WARM.2011YEAR.NEW.UPDATE.SCHEME" xfId="142"/>
    <cellStyle name="20% - Акцент4 3" xfId="143"/>
    <cellStyle name="20% - Акцент4 3 2" xfId="144"/>
    <cellStyle name="20% - Акцент4 3_BALANCE.WARM.2011YEAR.NEW.UPDATE.SCHEME" xfId="145"/>
    <cellStyle name="20% - Акцент4 4" xfId="146"/>
    <cellStyle name="20% - Акцент4 4 2" xfId="147"/>
    <cellStyle name="20% - Акцент4 4_BALANCE.WARM.2011YEAR.NEW.UPDATE.SCHEME" xfId="148"/>
    <cellStyle name="20% - Акцент4 5" xfId="149"/>
    <cellStyle name="20% - Акцент4 5 2" xfId="150"/>
    <cellStyle name="20% - Акцент4 5_BALANCE.WARM.2011YEAR.NEW.UPDATE.SCHEME" xfId="151"/>
    <cellStyle name="20% - Акцент4 6" xfId="152"/>
    <cellStyle name="20% - Акцент4 6 2" xfId="153"/>
    <cellStyle name="20% - Акцент4 6_BALANCE.WARM.2011YEAR.NEW.UPDATE.SCHEME" xfId="154"/>
    <cellStyle name="20% - Акцент4 7" xfId="155"/>
    <cellStyle name="20% - Акцент4 7 2" xfId="156"/>
    <cellStyle name="20% - Акцент4 7_BALANCE.WARM.2011YEAR.NEW.UPDATE.SCHEME" xfId="157"/>
    <cellStyle name="20% - Акцент4 8" xfId="158"/>
    <cellStyle name="20% - Акцент4 8 2" xfId="159"/>
    <cellStyle name="20% - Акцент4 8_BALANCE.WARM.2011YEAR.NEW.UPDATE.SCHEME" xfId="160"/>
    <cellStyle name="20% - Акцент4 9" xfId="161"/>
    <cellStyle name="20% - Акцент4 9 2" xfId="162"/>
    <cellStyle name="20% - Акцент4 9_BALANCE.WARM.2011YEAR.NEW.UPDATE.SCHEME" xfId="163"/>
    <cellStyle name="20% - Акцент5" xfId="164"/>
    <cellStyle name="20% - Акцент5 2" xfId="165"/>
    <cellStyle name="20% - Акцент5 2 2" xfId="166"/>
    <cellStyle name="20% - Акцент5 2_BALANCE.WARM.2011YEAR.NEW.UPDATE.SCHEME" xfId="167"/>
    <cellStyle name="20% - Акцент5 3" xfId="168"/>
    <cellStyle name="20% - Акцент5 3 2" xfId="169"/>
    <cellStyle name="20% - Акцент5 3_BALANCE.WARM.2011YEAR.NEW.UPDATE.SCHEME" xfId="170"/>
    <cellStyle name="20% - Акцент5 4" xfId="171"/>
    <cellStyle name="20% - Акцент5 4 2" xfId="172"/>
    <cellStyle name="20% - Акцент5 4_BALANCE.WARM.2011YEAR.NEW.UPDATE.SCHEME" xfId="173"/>
    <cellStyle name="20% - Акцент5 5" xfId="174"/>
    <cellStyle name="20% - Акцент5 5 2" xfId="175"/>
    <cellStyle name="20% - Акцент5 5_BALANCE.WARM.2011YEAR.NEW.UPDATE.SCHEME" xfId="176"/>
    <cellStyle name="20% - Акцент5 6" xfId="177"/>
    <cellStyle name="20% - Акцент5 6 2" xfId="178"/>
    <cellStyle name="20% - Акцент5 6_BALANCE.WARM.2011YEAR.NEW.UPDATE.SCHEME" xfId="179"/>
    <cellStyle name="20% - Акцент5 7" xfId="180"/>
    <cellStyle name="20% - Акцент5 7 2" xfId="181"/>
    <cellStyle name="20% - Акцент5 7_BALANCE.WARM.2011YEAR.NEW.UPDATE.SCHEME" xfId="182"/>
    <cellStyle name="20% - Акцент5 8" xfId="183"/>
    <cellStyle name="20% - Акцент5 8 2" xfId="184"/>
    <cellStyle name="20% - Акцент5 8_BALANCE.WARM.2011YEAR.NEW.UPDATE.SCHEME" xfId="185"/>
    <cellStyle name="20% - Акцент5 9" xfId="186"/>
    <cellStyle name="20% - Акцент5 9 2" xfId="187"/>
    <cellStyle name="20% - Акцент5 9_BALANCE.WARM.2011YEAR.NEW.UPDATE.SCHEME" xfId="188"/>
    <cellStyle name="20% - Акцент6" xfId="189"/>
    <cellStyle name="20% - Акцент6 2" xfId="190"/>
    <cellStyle name="20% - Акцент6 2 2" xfId="191"/>
    <cellStyle name="20% - Акцент6 2_BALANCE.WARM.2011YEAR.NEW.UPDATE.SCHEME" xfId="192"/>
    <cellStyle name="20% - Акцент6 3" xfId="193"/>
    <cellStyle name="20% - Акцент6 3 2" xfId="194"/>
    <cellStyle name="20% - Акцент6 3_BALANCE.WARM.2011YEAR.NEW.UPDATE.SCHEME" xfId="195"/>
    <cellStyle name="20% - Акцент6 4" xfId="196"/>
    <cellStyle name="20% - Акцент6 4 2" xfId="197"/>
    <cellStyle name="20% - Акцент6 4_BALANCE.WARM.2011YEAR.NEW.UPDATE.SCHEME" xfId="198"/>
    <cellStyle name="20% - Акцент6 5" xfId="199"/>
    <cellStyle name="20% - Акцент6 5 2" xfId="200"/>
    <cellStyle name="20% - Акцент6 5_BALANCE.WARM.2011YEAR.NEW.UPDATE.SCHEME" xfId="201"/>
    <cellStyle name="20% - Акцент6 6" xfId="202"/>
    <cellStyle name="20% - Акцент6 6 2" xfId="203"/>
    <cellStyle name="20% - Акцент6 6_BALANCE.WARM.2011YEAR.NEW.UPDATE.SCHEME" xfId="204"/>
    <cellStyle name="20% - Акцент6 7" xfId="205"/>
    <cellStyle name="20% - Акцент6 7 2" xfId="206"/>
    <cellStyle name="20% - Акцент6 7_BALANCE.WARM.2011YEAR.NEW.UPDATE.SCHEME" xfId="207"/>
    <cellStyle name="20% - Акцент6 8" xfId="208"/>
    <cellStyle name="20% - Акцент6 8 2" xfId="209"/>
    <cellStyle name="20% - Акцент6 8_BALANCE.WARM.2011YEAR.NEW.UPDATE.SCHEME" xfId="210"/>
    <cellStyle name="20% - Акцент6 9" xfId="211"/>
    <cellStyle name="20% - Акцент6 9 2" xfId="212"/>
    <cellStyle name="20% - Акцент6 9_BALANCE.WARM.2011YEAR.NEW.UPDATE.SCHEME" xfId="213"/>
    <cellStyle name="40% - Accent1" xfId="214"/>
    <cellStyle name="40% - Accent1 2" xfId="215"/>
    <cellStyle name="40% - Accent2" xfId="216"/>
    <cellStyle name="40% - Accent2 2" xfId="217"/>
    <cellStyle name="40% - Accent3" xfId="218"/>
    <cellStyle name="40% - Accent3 2" xfId="219"/>
    <cellStyle name="40% - Accent4" xfId="220"/>
    <cellStyle name="40% - Accent4 2" xfId="221"/>
    <cellStyle name="40% - Accent5" xfId="222"/>
    <cellStyle name="40% - Accent5 2" xfId="223"/>
    <cellStyle name="40% - Accent6" xfId="224"/>
    <cellStyle name="40% - Accent6 2" xfId="225"/>
    <cellStyle name="40% - Акцент1" xfId="226"/>
    <cellStyle name="40% - Акцент1 2" xfId="227"/>
    <cellStyle name="40% - Акцент1 2 2" xfId="228"/>
    <cellStyle name="40% - Акцент1 2_BALANCE.WARM.2011YEAR.NEW.UPDATE.SCHEME" xfId="229"/>
    <cellStyle name="40% - Акцент1 3" xfId="230"/>
    <cellStyle name="40% - Акцент1 3 2" xfId="231"/>
    <cellStyle name="40% - Акцент1 3_BALANCE.WARM.2011YEAR.NEW.UPDATE.SCHEME" xfId="232"/>
    <cellStyle name="40% - Акцент1 4" xfId="233"/>
    <cellStyle name="40% - Акцент1 4 2" xfId="234"/>
    <cellStyle name="40% - Акцент1 4_BALANCE.WARM.2011YEAR.NEW.UPDATE.SCHEME" xfId="235"/>
    <cellStyle name="40% - Акцент1 5" xfId="236"/>
    <cellStyle name="40% - Акцент1 5 2" xfId="237"/>
    <cellStyle name="40% - Акцент1 5_BALANCE.WARM.2011YEAR.NEW.UPDATE.SCHEME" xfId="238"/>
    <cellStyle name="40% - Акцент1 6" xfId="239"/>
    <cellStyle name="40% - Акцент1 6 2" xfId="240"/>
    <cellStyle name="40% - Акцент1 6_BALANCE.WARM.2011YEAR.NEW.UPDATE.SCHEME" xfId="241"/>
    <cellStyle name="40% - Акцент1 7" xfId="242"/>
    <cellStyle name="40% - Акцент1 7 2" xfId="243"/>
    <cellStyle name="40% - Акцент1 7_BALANCE.WARM.2011YEAR.NEW.UPDATE.SCHEME" xfId="244"/>
    <cellStyle name="40% - Акцент1 8" xfId="245"/>
    <cellStyle name="40% - Акцент1 8 2" xfId="246"/>
    <cellStyle name="40% - Акцент1 8_BALANCE.WARM.2011YEAR.NEW.UPDATE.SCHEME" xfId="247"/>
    <cellStyle name="40% - Акцент1 9" xfId="248"/>
    <cellStyle name="40% - Акцент1 9 2" xfId="249"/>
    <cellStyle name="40% - Акцент1 9_BALANCE.WARM.2011YEAR.NEW.UPDATE.SCHEME" xfId="250"/>
    <cellStyle name="40% - Акцент2" xfId="251"/>
    <cellStyle name="40% - Акцент2 2" xfId="252"/>
    <cellStyle name="40% - Акцент2 2 2" xfId="253"/>
    <cellStyle name="40% - Акцент2 2_BALANCE.WARM.2011YEAR.NEW.UPDATE.SCHEME" xfId="254"/>
    <cellStyle name="40% - Акцент2 3" xfId="255"/>
    <cellStyle name="40% - Акцент2 3 2" xfId="256"/>
    <cellStyle name="40% - Акцент2 3_BALANCE.WARM.2011YEAR.NEW.UPDATE.SCHEME" xfId="257"/>
    <cellStyle name="40% - Акцент2 4" xfId="258"/>
    <cellStyle name="40% - Акцент2 4 2" xfId="259"/>
    <cellStyle name="40% - Акцент2 4_BALANCE.WARM.2011YEAR.NEW.UPDATE.SCHEME" xfId="260"/>
    <cellStyle name="40% - Акцент2 5" xfId="261"/>
    <cellStyle name="40% - Акцент2 5 2" xfId="262"/>
    <cellStyle name="40% - Акцент2 5_BALANCE.WARM.2011YEAR.NEW.UPDATE.SCHEME" xfId="263"/>
    <cellStyle name="40% - Акцент2 6" xfId="264"/>
    <cellStyle name="40% - Акцент2 6 2" xfId="265"/>
    <cellStyle name="40% - Акцент2 6_BALANCE.WARM.2011YEAR.NEW.UPDATE.SCHEME" xfId="266"/>
    <cellStyle name="40% - Акцент2 7" xfId="267"/>
    <cellStyle name="40% - Акцент2 7 2" xfId="268"/>
    <cellStyle name="40% - Акцент2 7_BALANCE.WARM.2011YEAR.NEW.UPDATE.SCHEME" xfId="269"/>
    <cellStyle name="40% - Акцент2 8" xfId="270"/>
    <cellStyle name="40% - Акцент2 8 2" xfId="271"/>
    <cellStyle name="40% - Акцент2 8_BALANCE.WARM.2011YEAR.NEW.UPDATE.SCHEME" xfId="272"/>
    <cellStyle name="40% - Акцент2 9" xfId="273"/>
    <cellStyle name="40% - Акцент2 9 2" xfId="274"/>
    <cellStyle name="40% - Акцент2 9_BALANCE.WARM.2011YEAR.NEW.UPDATE.SCHEME" xfId="275"/>
    <cellStyle name="40% - Акцент3" xfId="276"/>
    <cellStyle name="40% - Акцент3 2" xfId="277"/>
    <cellStyle name="40% - Акцент3 2 2" xfId="278"/>
    <cellStyle name="40% - Акцент3 2_BALANCE.WARM.2011YEAR.NEW.UPDATE.SCHEME" xfId="279"/>
    <cellStyle name="40% - Акцент3 3" xfId="280"/>
    <cellStyle name="40% - Акцент3 3 2" xfId="281"/>
    <cellStyle name="40% - Акцент3 3_BALANCE.WARM.2011YEAR.NEW.UPDATE.SCHEME" xfId="282"/>
    <cellStyle name="40% - Акцент3 4" xfId="283"/>
    <cellStyle name="40% - Акцент3 4 2" xfId="284"/>
    <cellStyle name="40% - Акцент3 4_BALANCE.WARM.2011YEAR.NEW.UPDATE.SCHEME" xfId="285"/>
    <cellStyle name="40% - Акцент3 5" xfId="286"/>
    <cellStyle name="40% - Акцент3 5 2" xfId="287"/>
    <cellStyle name="40% - Акцент3 5_BALANCE.WARM.2011YEAR.NEW.UPDATE.SCHEME" xfId="288"/>
    <cellStyle name="40% - Акцент3 6" xfId="289"/>
    <cellStyle name="40% - Акцент3 6 2" xfId="290"/>
    <cellStyle name="40% - Акцент3 6_BALANCE.WARM.2011YEAR.NEW.UPDATE.SCHEME" xfId="291"/>
    <cellStyle name="40% - Акцент3 7" xfId="292"/>
    <cellStyle name="40% - Акцент3 7 2" xfId="293"/>
    <cellStyle name="40% - Акцент3 7_BALANCE.WARM.2011YEAR.NEW.UPDATE.SCHEME" xfId="294"/>
    <cellStyle name="40% - Акцент3 8" xfId="295"/>
    <cellStyle name="40% - Акцент3 8 2" xfId="296"/>
    <cellStyle name="40% - Акцент3 8_BALANCE.WARM.2011YEAR.NEW.UPDATE.SCHEME" xfId="297"/>
    <cellStyle name="40% - Акцент3 9" xfId="298"/>
    <cellStyle name="40% - Акцент3 9 2" xfId="299"/>
    <cellStyle name="40% - Акцент3 9_BALANCE.WARM.2011YEAR.NEW.UPDATE.SCHEME" xfId="300"/>
    <cellStyle name="40% - Акцент4" xfId="301"/>
    <cellStyle name="40% - Акцент4 2" xfId="302"/>
    <cellStyle name="40% - Акцент4 2 2" xfId="303"/>
    <cellStyle name="40% - Акцент4 2_BALANCE.WARM.2011YEAR.NEW.UPDATE.SCHEME" xfId="304"/>
    <cellStyle name="40% - Акцент4 3" xfId="305"/>
    <cellStyle name="40% - Акцент4 3 2" xfId="306"/>
    <cellStyle name="40% - Акцент4 3_BALANCE.WARM.2011YEAR.NEW.UPDATE.SCHEME" xfId="307"/>
    <cellStyle name="40% - Акцент4 4" xfId="308"/>
    <cellStyle name="40% - Акцент4 4 2" xfId="309"/>
    <cellStyle name="40% - Акцент4 4_BALANCE.WARM.2011YEAR.NEW.UPDATE.SCHEME" xfId="310"/>
    <cellStyle name="40% - Акцент4 5" xfId="311"/>
    <cellStyle name="40% - Акцент4 5 2" xfId="312"/>
    <cellStyle name="40% - Акцент4 5_BALANCE.WARM.2011YEAR.NEW.UPDATE.SCHEME" xfId="313"/>
    <cellStyle name="40% - Акцент4 6" xfId="314"/>
    <cellStyle name="40% - Акцент4 6 2" xfId="315"/>
    <cellStyle name="40% - Акцент4 6_BALANCE.WARM.2011YEAR.NEW.UPDATE.SCHEME" xfId="316"/>
    <cellStyle name="40% - Акцент4 7" xfId="317"/>
    <cellStyle name="40% - Акцент4 7 2" xfId="318"/>
    <cellStyle name="40% - Акцент4 7_BALANCE.WARM.2011YEAR.NEW.UPDATE.SCHEME" xfId="319"/>
    <cellStyle name="40% - Акцент4 8" xfId="320"/>
    <cellStyle name="40% - Акцент4 8 2" xfId="321"/>
    <cellStyle name="40% - Акцент4 8_BALANCE.WARM.2011YEAR.NEW.UPDATE.SCHEME" xfId="322"/>
    <cellStyle name="40% - Акцент4 9" xfId="323"/>
    <cellStyle name="40% - Акцент4 9 2" xfId="324"/>
    <cellStyle name="40% - Акцент4 9_BALANCE.WARM.2011YEAR.NEW.UPDATE.SCHEME" xfId="325"/>
    <cellStyle name="40% - Акцент5" xfId="326"/>
    <cellStyle name="40% - Акцент5 2" xfId="327"/>
    <cellStyle name="40% - Акцент5 2 2" xfId="328"/>
    <cellStyle name="40% - Акцент5 2_BALANCE.WARM.2011YEAR.NEW.UPDATE.SCHEME" xfId="329"/>
    <cellStyle name="40% - Акцент5 3" xfId="330"/>
    <cellStyle name="40% - Акцент5 3 2" xfId="331"/>
    <cellStyle name="40% - Акцент5 3_BALANCE.WARM.2011YEAR.NEW.UPDATE.SCHEME" xfId="332"/>
    <cellStyle name="40% - Акцент5 4" xfId="333"/>
    <cellStyle name="40% - Акцент5 4 2" xfId="334"/>
    <cellStyle name="40% - Акцент5 4_BALANCE.WARM.2011YEAR.NEW.UPDATE.SCHEME" xfId="335"/>
    <cellStyle name="40% - Акцент5 5" xfId="336"/>
    <cellStyle name="40% - Акцент5 5 2" xfId="337"/>
    <cellStyle name="40% - Акцент5 5_BALANCE.WARM.2011YEAR.NEW.UPDATE.SCHEME" xfId="338"/>
    <cellStyle name="40% - Акцент5 6" xfId="339"/>
    <cellStyle name="40% - Акцент5 6 2" xfId="340"/>
    <cellStyle name="40% - Акцент5 6_BALANCE.WARM.2011YEAR.NEW.UPDATE.SCHEME" xfId="341"/>
    <cellStyle name="40% - Акцент5 7" xfId="342"/>
    <cellStyle name="40% - Акцент5 7 2" xfId="343"/>
    <cellStyle name="40% - Акцент5 7_BALANCE.WARM.2011YEAR.NEW.UPDATE.SCHEME" xfId="344"/>
    <cellStyle name="40% - Акцент5 8" xfId="345"/>
    <cellStyle name="40% - Акцент5 8 2" xfId="346"/>
    <cellStyle name="40% - Акцент5 8_BALANCE.WARM.2011YEAR.NEW.UPDATE.SCHEME" xfId="347"/>
    <cellStyle name="40% - Акцент5 9" xfId="348"/>
    <cellStyle name="40% - Акцент5 9 2" xfId="349"/>
    <cellStyle name="40% - Акцент5 9_BALANCE.WARM.2011YEAR.NEW.UPDATE.SCHEME" xfId="350"/>
    <cellStyle name="40% - Акцент6" xfId="351"/>
    <cellStyle name="40% - Акцент6 2" xfId="352"/>
    <cellStyle name="40% - Акцент6 2 2" xfId="353"/>
    <cellStyle name="40% - Акцент6 2_BALANCE.WARM.2011YEAR.NEW.UPDATE.SCHEME" xfId="354"/>
    <cellStyle name="40% - Акцент6 3" xfId="355"/>
    <cellStyle name="40% - Акцент6 3 2" xfId="356"/>
    <cellStyle name="40% - Акцент6 3_BALANCE.WARM.2011YEAR.NEW.UPDATE.SCHEME" xfId="357"/>
    <cellStyle name="40% - Акцент6 4" xfId="358"/>
    <cellStyle name="40% - Акцент6 4 2" xfId="359"/>
    <cellStyle name="40% - Акцент6 4_BALANCE.WARM.2011YEAR.NEW.UPDATE.SCHEME" xfId="360"/>
    <cellStyle name="40% - Акцент6 5" xfId="361"/>
    <cellStyle name="40% - Акцент6 5 2" xfId="362"/>
    <cellStyle name="40% - Акцент6 5_BALANCE.WARM.2011YEAR.NEW.UPDATE.SCHEME" xfId="363"/>
    <cellStyle name="40% - Акцент6 6" xfId="364"/>
    <cellStyle name="40% - Акцент6 6 2" xfId="365"/>
    <cellStyle name="40% - Акцент6 6_BALANCE.WARM.2011YEAR.NEW.UPDATE.SCHEME" xfId="366"/>
    <cellStyle name="40% - Акцент6 7" xfId="367"/>
    <cellStyle name="40% - Акцент6 7 2" xfId="368"/>
    <cellStyle name="40% - Акцент6 7_BALANCE.WARM.2011YEAR.NEW.UPDATE.SCHEME" xfId="369"/>
    <cellStyle name="40% - Акцент6 8" xfId="370"/>
    <cellStyle name="40% - Акцент6 8 2" xfId="371"/>
    <cellStyle name="40% - Акцент6 8_BALANCE.WARM.2011YEAR.NEW.UPDATE.SCHEME" xfId="372"/>
    <cellStyle name="40% - Акцент6 9" xfId="373"/>
    <cellStyle name="40% - Акцент6 9 2" xfId="374"/>
    <cellStyle name="40% - Акцент6 9_BALANCE.WARM.2011YEAR.NEW.UPDATE.SCHEME" xfId="375"/>
    <cellStyle name="60% - Accent1" xfId="376"/>
    <cellStyle name="60% - Accent2" xfId="377"/>
    <cellStyle name="60% - Accent3" xfId="378"/>
    <cellStyle name="60% - Accent4" xfId="379"/>
    <cellStyle name="60% - Accent5" xfId="380"/>
    <cellStyle name="60% - Accent6" xfId="381"/>
    <cellStyle name="60% - Акцент1" xfId="382"/>
    <cellStyle name="60% - Акцент1 2" xfId="383"/>
    <cellStyle name="60% - Акцент1 2 2" xfId="384"/>
    <cellStyle name="60% - Акцент1 3" xfId="385"/>
    <cellStyle name="60% - Акцент1 3 2" xfId="386"/>
    <cellStyle name="60% - Акцент1 4" xfId="387"/>
    <cellStyle name="60% - Акцент1 4 2" xfId="388"/>
    <cellStyle name="60% - Акцент1 5" xfId="389"/>
    <cellStyle name="60% - Акцент1 5 2" xfId="390"/>
    <cellStyle name="60% - Акцент1 6" xfId="391"/>
    <cellStyle name="60% - Акцент1 6 2" xfId="392"/>
    <cellStyle name="60% - Акцент1 7" xfId="393"/>
    <cellStyle name="60% - Акцент1 7 2" xfId="394"/>
    <cellStyle name="60% - Акцент1 8" xfId="395"/>
    <cellStyle name="60% - Акцент1 8 2" xfId="396"/>
    <cellStyle name="60% - Акцент1 9" xfId="397"/>
    <cellStyle name="60% - Акцент1 9 2" xfId="398"/>
    <cellStyle name="60% - Акцент2" xfId="399"/>
    <cellStyle name="60% - Акцент2 2" xfId="400"/>
    <cellStyle name="60% - Акцент2 2 2" xfId="401"/>
    <cellStyle name="60% - Акцент2 3" xfId="402"/>
    <cellStyle name="60% - Акцент2 3 2" xfId="403"/>
    <cellStyle name="60% - Акцент2 4" xfId="404"/>
    <cellStyle name="60% - Акцент2 4 2" xfId="405"/>
    <cellStyle name="60% - Акцент2 5" xfId="406"/>
    <cellStyle name="60% - Акцент2 5 2" xfId="407"/>
    <cellStyle name="60% - Акцент2 6" xfId="408"/>
    <cellStyle name="60% - Акцент2 6 2" xfId="409"/>
    <cellStyle name="60% - Акцент2 7" xfId="410"/>
    <cellStyle name="60% - Акцент2 7 2" xfId="411"/>
    <cellStyle name="60% - Акцент2 8" xfId="412"/>
    <cellStyle name="60% - Акцент2 8 2" xfId="413"/>
    <cellStyle name="60% - Акцент2 9" xfId="414"/>
    <cellStyle name="60% - Акцент2 9 2" xfId="415"/>
    <cellStyle name="60% - Акцент3" xfId="416"/>
    <cellStyle name="60% - Акцент3 2" xfId="417"/>
    <cellStyle name="60% - Акцент3 2 2" xfId="418"/>
    <cellStyle name="60% - Акцент3 3" xfId="419"/>
    <cellStyle name="60% - Акцент3 3 2" xfId="420"/>
    <cellStyle name="60% - Акцент3 4" xfId="421"/>
    <cellStyle name="60% - Акцент3 4 2" xfId="422"/>
    <cellStyle name="60% - Акцент3 5" xfId="423"/>
    <cellStyle name="60% - Акцент3 5 2" xfId="424"/>
    <cellStyle name="60% - Акцент3 6" xfId="425"/>
    <cellStyle name="60% - Акцент3 6 2" xfId="426"/>
    <cellStyle name="60% - Акцент3 7" xfId="427"/>
    <cellStyle name="60% - Акцент3 7 2" xfId="428"/>
    <cellStyle name="60% - Акцент3 8" xfId="429"/>
    <cellStyle name="60% - Акцент3 8 2" xfId="430"/>
    <cellStyle name="60% - Акцент3 9" xfId="431"/>
    <cellStyle name="60% - Акцент3 9 2" xfId="432"/>
    <cellStyle name="60% - Акцент4" xfId="433"/>
    <cellStyle name="60% - Акцент4 2" xfId="434"/>
    <cellStyle name="60% - Акцент4 2 2" xfId="435"/>
    <cellStyle name="60% - Акцент4 3" xfId="436"/>
    <cellStyle name="60% - Акцент4 3 2" xfId="437"/>
    <cellStyle name="60% - Акцент4 4" xfId="438"/>
    <cellStyle name="60% - Акцент4 4 2" xfId="439"/>
    <cellStyle name="60% - Акцент4 5" xfId="440"/>
    <cellStyle name="60% - Акцент4 5 2" xfId="441"/>
    <cellStyle name="60% - Акцент4 6" xfId="442"/>
    <cellStyle name="60% - Акцент4 6 2" xfId="443"/>
    <cellStyle name="60% - Акцент4 7" xfId="444"/>
    <cellStyle name="60% - Акцент4 7 2" xfId="445"/>
    <cellStyle name="60% - Акцент4 8" xfId="446"/>
    <cellStyle name="60% - Акцент4 8 2" xfId="447"/>
    <cellStyle name="60% - Акцент4 9" xfId="448"/>
    <cellStyle name="60% - Акцент4 9 2" xfId="449"/>
    <cellStyle name="60% - Акцент5" xfId="450"/>
    <cellStyle name="60% - Акцент5 2" xfId="451"/>
    <cellStyle name="60% - Акцент5 2 2" xfId="452"/>
    <cellStyle name="60% - Акцент5 3" xfId="453"/>
    <cellStyle name="60% - Акцент5 3 2" xfId="454"/>
    <cellStyle name="60% - Акцент5 4" xfId="455"/>
    <cellStyle name="60% - Акцент5 4 2" xfId="456"/>
    <cellStyle name="60% - Акцент5 5" xfId="457"/>
    <cellStyle name="60% - Акцент5 5 2" xfId="458"/>
    <cellStyle name="60% - Акцент5 6" xfId="459"/>
    <cellStyle name="60% - Акцент5 6 2" xfId="460"/>
    <cellStyle name="60% - Акцент5 7" xfId="461"/>
    <cellStyle name="60% - Акцент5 7 2" xfId="462"/>
    <cellStyle name="60% - Акцент5 8" xfId="463"/>
    <cellStyle name="60% - Акцент5 8 2" xfId="464"/>
    <cellStyle name="60% - Акцент5 9" xfId="465"/>
    <cellStyle name="60% - Акцент5 9 2" xfId="466"/>
    <cellStyle name="60% - Акцент6" xfId="467"/>
    <cellStyle name="60% - Акцент6 2" xfId="468"/>
    <cellStyle name="60% - Акцент6 2 2" xfId="469"/>
    <cellStyle name="60% - Акцент6 3" xfId="470"/>
    <cellStyle name="60% - Акцент6 3 2" xfId="471"/>
    <cellStyle name="60% - Акцент6 4" xfId="472"/>
    <cellStyle name="60% - Акцент6 4 2" xfId="473"/>
    <cellStyle name="60% - Акцент6 5" xfId="474"/>
    <cellStyle name="60% - Акцент6 5 2" xfId="475"/>
    <cellStyle name="60% - Акцент6 6" xfId="476"/>
    <cellStyle name="60% - Акцент6 6 2" xfId="477"/>
    <cellStyle name="60% - Акцент6 7" xfId="478"/>
    <cellStyle name="60% - Акцент6 7 2" xfId="479"/>
    <cellStyle name="60% - Акцент6 8" xfId="480"/>
    <cellStyle name="60% - Акцент6 8 2" xfId="481"/>
    <cellStyle name="60% - Акцент6 9" xfId="482"/>
    <cellStyle name="60% - Акцент6 9 2" xfId="483"/>
    <cellStyle name="Accent1" xfId="484"/>
    <cellStyle name="Accent2" xfId="485"/>
    <cellStyle name="Accent3" xfId="486"/>
    <cellStyle name="Accent4" xfId="487"/>
    <cellStyle name="Accent5" xfId="488"/>
    <cellStyle name="Accent6" xfId="489"/>
    <cellStyle name="Ăčďĺđńńűëęŕ" xfId="490"/>
    <cellStyle name="Áĺççŕůčňíűé" xfId="491"/>
    <cellStyle name="Äĺíĺćíűé [0]_(ňŕá 3č)" xfId="492"/>
    <cellStyle name="Äĺíĺćíűé_(ňŕá 3č)" xfId="493"/>
    <cellStyle name="Bad" xfId="494"/>
    <cellStyle name="Calculation" xfId="495"/>
    <cellStyle name="Check Cell" xfId="496"/>
    <cellStyle name="Comma [0]_irl tel sep5" xfId="497"/>
    <cellStyle name="Comma_irl tel sep5" xfId="498"/>
    <cellStyle name="Comma0" xfId="499"/>
    <cellStyle name="Çŕůčňíűé" xfId="500"/>
    <cellStyle name="Currency [0]" xfId="501"/>
    <cellStyle name="Currency [0] 2" xfId="502"/>
    <cellStyle name="Currency [0] 2 2" xfId="503"/>
    <cellStyle name="Currency [0] 2 3" xfId="504"/>
    <cellStyle name="Currency [0] 2 4" xfId="505"/>
    <cellStyle name="Currency [0] 2 5" xfId="506"/>
    <cellStyle name="Currency [0] 2 6" xfId="507"/>
    <cellStyle name="Currency [0] 2 7" xfId="508"/>
    <cellStyle name="Currency [0] 2 8" xfId="509"/>
    <cellStyle name="Currency [0] 3" xfId="510"/>
    <cellStyle name="Currency [0] 3 2" xfId="511"/>
    <cellStyle name="Currency [0] 3 3" xfId="512"/>
    <cellStyle name="Currency [0] 3 4" xfId="513"/>
    <cellStyle name="Currency [0] 3 5" xfId="514"/>
    <cellStyle name="Currency [0] 3 6" xfId="515"/>
    <cellStyle name="Currency [0] 3 7" xfId="516"/>
    <cellStyle name="Currency [0] 3 8" xfId="517"/>
    <cellStyle name="Currency [0] 4" xfId="518"/>
    <cellStyle name="Currency [0] 4 2" xfId="519"/>
    <cellStyle name="Currency [0] 4 3" xfId="520"/>
    <cellStyle name="Currency [0] 4 4" xfId="521"/>
    <cellStyle name="Currency [0] 4 5" xfId="522"/>
    <cellStyle name="Currency [0] 4 6" xfId="523"/>
    <cellStyle name="Currency [0] 4 7" xfId="524"/>
    <cellStyle name="Currency [0] 4 8" xfId="525"/>
    <cellStyle name="Currency [0] 5" xfId="526"/>
    <cellStyle name="Currency [0] 5 2" xfId="527"/>
    <cellStyle name="Currency [0] 5 3" xfId="528"/>
    <cellStyle name="Currency [0] 5 4" xfId="529"/>
    <cellStyle name="Currency [0] 5 5" xfId="530"/>
    <cellStyle name="Currency [0] 5 6" xfId="531"/>
    <cellStyle name="Currency [0] 5 7" xfId="532"/>
    <cellStyle name="Currency [0] 5 8" xfId="533"/>
    <cellStyle name="Currency [0] 6" xfId="534"/>
    <cellStyle name="Currency [0] 6 2" xfId="535"/>
    <cellStyle name="Currency [0] 7" xfId="536"/>
    <cellStyle name="Currency [0] 7 2" xfId="537"/>
    <cellStyle name="Currency [0] 8" xfId="538"/>
    <cellStyle name="Currency [0] 8 2" xfId="539"/>
    <cellStyle name="Currency_irl tel sep5" xfId="540"/>
    <cellStyle name="Currency0" xfId="541"/>
    <cellStyle name="Date" xfId="542"/>
    <cellStyle name="Dates" xfId="543"/>
    <cellStyle name="E-mail" xfId="544"/>
    <cellStyle name="Euro" xfId="545"/>
    <cellStyle name="Explanatory Text" xfId="546"/>
    <cellStyle name="F2" xfId="547"/>
    <cellStyle name="F3" xfId="548"/>
    <cellStyle name="F4" xfId="549"/>
    <cellStyle name="F5" xfId="550"/>
    <cellStyle name="F6" xfId="551"/>
    <cellStyle name="F7" xfId="552"/>
    <cellStyle name="F8" xfId="553"/>
    <cellStyle name="Fixed" xfId="554"/>
    <cellStyle name="Good" xfId="555"/>
    <cellStyle name="Heading" xfId="556"/>
    <cellStyle name="Heading 1" xfId="557"/>
    <cellStyle name="Heading 2" xfId="558"/>
    <cellStyle name="Heading 3" xfId="559"/>
    <cellStyle name="Heading 4" xfId="560"/>
    <cellStyle name="Heading2" xfId="561"/>
    <cellStyle name="Îáű÷íűé__FES" xfId="562"/>
    <cellStyle name="Îňęđűâŕâřŕ˙ń˙ ăčďĺđńńűëęŕ" xfId="563"/>
    <cellStyle name="Input" xfId="564"/>
    <cellStyle name="Inputs" xfId="565"/>
    <cellStyle name="Inputs (const)" xfId="566"/>
    <cellStyle name="Inputs Co" xfId="567"/>
    <cellStyle name="Inputs_BALANCE.WARM.2011YEAR.NEW.UPDATE.SCHEME" xfId="568"/>
    <cellStyle name="Linked Cell" xfId="569"/>
    <cellStyle name="Neutral" xfId="570"/>
    <cellStyle name="normal" xfId="571"/>
    <cellStyle name="Normal 2" xfId="572"/>
    <cellStyle name="normal 3" xfId="573"/>
    <cellStyle name="normal 4" xfId="574"/>
    <cellStyle name="normal 5" xfId="575"/>
    <cellStyle name="normal 6" xfId="576"/>
    <cellStyle name="normal 7" xfId="577"/>
    <cellStyle name="normal 8" xfId="578"/>
    <cellStyle name="normal 9" xfId="579"/>
    <cellStyle name="normal_1" xfId="580"/>
    <cellStyle name="Normal1" xfId="581"/>
    <cellStyle name="normбlnм_laroux" xfId="582"/>
    <cellStyle name="Note" xfId="583"/>
    <cellStyle name="Ôčíŕíńîâűé [0]_(ňŕá 3č)" xfId="584"/>
    <cellStyle name="Ôčíŕíńîâűé_(ňŕá 3č)" xfId="585"/>
    <cellStyle name="Output" xfId="586"/>
    <cellStyle name="Price_Body" xfId="587"/>
    <cellStyle name="SAPBEXaggData" xfId="588"/>
    <cellStyle name="SAPBEXaggDataEmph" xfId="589"/>
    <cellStyle name="SAPBEXaggItem" xfId="590"/>
    <cellStyle name="SAPBEXaggItemX" xfId="591"/>
    <cellStyle name="SAPBEXchaText" xfId="592"/>
    <cellStyle name="SAPBEXexcBad7" xfId="593"/>
    <cellStyle name="SAPBEXexcBad8" xfId="594"/>
    <cellStyle name="SAPBEXexcBad9" xfId="595"/>
    <cellStyle name="SAPBEXexcCritical4" xfId="596"/>
    <cellStyle name="SAPBEXexcCritical5" xfId="597"/>
    <cellStyle name="SAPBEXexcCritical6" xfId="598"/>
    <cellStyle name="SAPBEXexcGood1" xfId="599"/>
    <cellStyle name="SAPBEXexcGood2" xfId="600"/>
    <cellStyle name="SAPBEXexcGood3" xfId="601"/>
    <cellStyle name="SAPBEXfilterDrill" xfId="602"/>
    <cellStyle name="SAPBEXfilterItem" xfId="603"/>
    <cellStyle name="SAPBEXfilterText" xfId="604"/>
    <cellStyle name="SAPBEXformats" xfId="605"/>
    <cellStyle name="SAPBEXheaderItem" xfId="606"/>
    <cellStyle name="SAPBEXheaderText" xfId="607"/>
    <cellStyle name="SAPBEXHLevel0" xfId="608"/>
    <cellStyle name="SAPBEXHLevel0X" xfId="609"/>
    <cellStyle name="SAPBEXHLevel1" xfId="610"/>
    <cellStyle name="SAPBEXHLevel1X" xfId="611"/>
    <cellStyle name="SAPBEXHLevel2" xfId="612"/>
    <cellStyle name="SAPBEXHLevel2X" xfId="613"/>
    <cellStyle name="SAPBEXHLevel3" xfId="614"/>
    <cellStyle name="SAPBEXHLevel3X" xfId="615"/>
    <cellStyle name="SAPBEXinputData" xfId="616"/>
    <cellStyle name="SAPBEXresData" xfId="617"/>
    <cellStyle name="SAPBEXresDataEmph" xfId="618"/>
    <cellStyle name="SAPBEXresItem" xfId="619"/>
    <cellStyle name="SAPBEXresItemX" xfId="620"/>
    <cellStyle name="SAPBEXstdData" xfId="621"/>
    <cellStyle name="SAPBEXstdDataEmph" xfId="622"/>
    <cellStyle name="SAPBEXstdItem" xfId="623"/>
    <cellStyle name="SAPBEXstdItemX" xfId="624"/>
    <cellStyle name="SAPBEXtitle" xfId="625"/>
    <cellStyle name="SAPBEXundefined" xfId="626"/>
    <cellStyle name="Style 1" xfId="627"/>
    <cellStyle name="Table Heading" xfId="628"/>
    <cellStyle name="Title" xfId="629"/>
    <cellStyle name="Total" xfId="630"/>
    <cellStyle name="Warning Text" xfId="631"/>
    <cellStyle name="Акцент1" xfId="632"/>
    <cellStyle name="Акцент1 2" xfId="633"/>
    <cellStyle name="Акцент1 2 2" xfId="634"/>
    <cellStyle name="Акцент1 3" xfId="635"/>
    <cellStyle name="Акцент1 3 2" xfId="636"/>
    <cellStyle name="Акцент1 4" xfId="637"/>
    <cellStyle name="Акцент1 4 2" xfId="638"/>
    <cellStyle name="Акцент1 5" xfId="639"/>
    <cellStyle name="Акцент1 5 2" xfId="640"/>
    <cellStyle name="Акцент1 6" xfId="641"/>
    <cellStyle name="Акцент1 6 2" xfId="642"/>
    <cellStyle name="Акцент1 7" xfId="643"/>
    <cellStyle name="Акцент1 7 2" xfId="644"/>
    <cellStyle name="Акцент1 8" xfId="645"/>
    <cellStyle name="Акцент1 8 2" xfId="646"/>
    <cellStyle name="Акцент1 9" xfId="647"/>
    <cellStyle name="Акцент1 9 2" xfId="648"/>
    <cellStyle name="Акцент2" xfId="649"/>
    <cellStyle name="Акцент2 2" xfId="650"/>
    <cellStyle name="Акцент2 2 2" xfId="651"/>
    <cellStyle name="Акцент2 3" xfId="652"/>
    <cellStyle name="Акцент2 3 2" xfId="653"/>
    <cellStyle name="Акцент2 4" xfId="654"/>
    <cellStyle name="Акцент2 4 2" xfId="655"/>
    <cellStyle name="Акцент2 5" xfId="656"/>
    <cellStyle name="Акцент2 5 2" xfId="657"/>
    <cellStyle name="Акцент2 6" xfId="658"/>
    <cellStyle name="Акцент2 6 2" xfId="659"/>
    <cellStyle name="Акцент2 7" xfId="660"/>
    <cellStyle name="Акцент2 7 2" xfId="661"/>
    <cellStyle name="Акцент2 8" xfId="662"/>
    <cellStyle name="Акцент2 8 2" xfId="663"/>
    <cellStyle name="Акцент2 9" xfId="664"/>
    <cellStyle name="Акцент2 9 2" xfId="665"/>
    <cellStyle name="Акцент3" xfId="666"/>
    <cellStyle name="Акцент3 2" xfId="667"/>
    <cellStyle name="Акцент3 2 2" xfId="668"/>
    <cellStyle name="Акцент3 3" xfId="669"/>
    <cellStyle name="Акцент3 3 2" xfId="670"/>
    <cellStyle name="Акцент3 4" xfId="671"/>
    <cellStyle name="Акцент3 4 2" xfId="672"/>
    <cellStyle name="Акцент3 5" xfId="673"/>
    <cellStyle name="Акцент3 5 2" xfId="674"/>
    <cellStyle name="Акцент3 6" xfId="675"/>
    <cellStyle name="Акцент3 6 2" xfId="676"/>
    <cellStyle name="Акцент3 7" xfId="677"/>
    <cellStyle name="Акцент3 7 2" xfId="678"/>
    <cellStyle name="Акцент3 8" xfId="679"/>
    <cellStyle name="Акцент3 8 2" xfId="680"/>
    <cellStyle name="Акцент3 9" xfId="681"/>
    <cellStyle name="Акцент3 9 2" xfId="682"/>
    <cellStyle name="Акцент4" xfId="683"/>
    <cellStyle name="Акцент4 2" xfId="684"/>
    <cellStyle name="Акцент4 2 2" xfId="685"/>
    <cellStyle name="Акцент4 3" xfId="686"/>
    <cellStyle name="Акцент4 3 2" xfId="687"/>
    <cellStyle name="Акцент4 4" xfId="688"/>
    <cellStyle name="Акцент4 4 2" xfId="689"/>
    <cellStyle name="Акцент4 5" xfId="690"/>
    <cellStyle name="Акцент4 5 2" xfId="691"/>
    <cellStyle name="Акцент4 6" xfId="692"/>
    <cellStyle name="Акцент4 6 2" xfId="693"/>
    <cellStyle name="Акцент4 7" xfId="694"/>
    <cellStyle name="Акцент4 7 2" xfId="695"/>
    <cellStyle name="Акцент4 8" xfId="696"/>
    <cellStyle name="Акцент4 8 2" xfId="697"/>
    <cellStyle name="Акцент4 9" xfId="698"/>
    <cellStyle name="Акцент4 9 2" xfId="699"/>
    <cellStyle name="Акцент5" xfId="700"/>
    <cellStyle name="Акцент5 2" xfId="701"/>
    <cellStyle name="Акцент5 2 2" xfId="702"/>
    <cellStyle name="Акцент5 3" xfId="703"/>
    <cellStyle name="Акцент5 3 2" xfId="704"/>
    <cellStyle name="Акцент5 4" xfId="705"/>
    <cellStyle name="Акцент5 4 2" xfId="706"/>
    <cellStyle name="Акцент5 5" xfId="707"/>
    <cellStyle name="Акцент5 5 2" xfId="708"/>
    <cellStyle name="Акцент5 6" xfId="709"/>
    <cellStyle name="Акцент5 6 2" xfId="710"/>
    <cellStyle name="Акцент5 7" xfId="711"/>
    <cellStyle name="Акцент5 7 2" xfId="712"/>
    <cellStyle name="Акцент5 8" xfId="713"/>
    <cellStyle name="Акцент5 8 2" xfId="714"/>
    <cellStyle name="Акцент5 9" xfId="715"/>
    <cellStyle name="Акцент5 9 2" xfId="716"/>
    <cellStyle name="Акцент6" xfId="717"/>
    <cellStyle name="Акцент6 2" xfId="718"/>
    <cellStyle name="Акцент6 2 2" xfId="719"/>
    <cellStyle name="Акцент6 3" xfId="720"/>
    <cellStyle name="Акцент6 3 2" xfId="721"/>
    <cellStyle name="Акцент6 4" xfId="722"/>
    <cellStyle name="Акцент6 4 2" xfId="723"/>
    <cellStyle name="Акцент6 5" xfId="724"/>
    <cellStyle name="Акцент6 5 2" xfId="725"/>
    <cellStyle name="Акцент6 6" xfId="726"/>
    <cellStyle name="Акцент6 6 2" xfId="727"/>
    <cellStyle name="Акцент6 7" xfId="728"/>
    <cellStyle name="Акцент6 7 2" xfId="729"/>
    <cellStyle name="Акцент6 8" xfId="730"/>
    <cellStyle name="Акцент6 8 2" xfId="731"/>
    <cellStyle name="Акцент6 9" xfId="732"/>
    <cellStyle name="Акцент6 9 2" xfId="733"/>
    <cellStyle name="Беззащитный" xfId="734"/>
    <cellStyle name="Ввод " xfId="735"/>
    <cellStyle name="Ввод  2" xfId="736"/>
    <cellStyle name="Ввод  2 2" xfId="737"/>
    <cellStyle name="Ввод  2_OREP.KU.2011.PLAN(v1.2)" xfId="738"/>
    <cellStyle name="Ввод  3" xfId="739"/>
    <cellStyle name="Ввод  3 2" xfId="740"/>
    <cellStyle name="Ввод  3_OREP.KU.2011.PLAN(v1.2)" xfId="741"/>
    <cellStyle name="Ввод  4" xfId="742"/>
    <cellStyle name="Ввод  4 2" xfId="743"/>
    <cellStyle name="Ввод  4_OREP.KU.2011.PLAN(v1.2)" xfId="744"/>
    <cellStyle name="Ввод  5" xfId="745"/>
    <cellStyle name="Ввод  5 2" xfId="746"/>
    <cellStyle name="Ввод  5_OREP.KU.2011.PLAN(v1.2)" xfId="747"/>
    <cellStyle name="Ввод  6" xfId="748"/>
    <cellStyle name="Ввод  6 2" xfId="749"/>
    <cellStyle name="Ввод  6_OREP.KU.2011.PLAN(v1.2)" xfId="750"/>
    <cellStyle name="Ввод  7" xfId="751"/>
    <cellStyle name="Ввод  7 2" xfId="752"/>
    <cellStyle name="Ввод  7_OREP.KU.2011.PLAN(v1.2)" xfId="753"/>
    <cellStyle name="Ввод  8" xfId="754"/>
    <cellStyle name="Ввод  8 2" xfId="755"/>
    <cellStyle name="Ввод  8_OREP.KU.2011.PLAN(v1.2)" xfId="756"/>
    <cellStyle name="Ввод  9" xfId="757"/>
    <cellStyle name="Ввод  9 2" xfId="758"/>
    <cellStyle name="Ввод  9_OREP.KU.2011.PLAN(v1.2)" xfId="759"/>
    <cellStyle name="Вывод" xfId="760"/>
    <cellStyle name="Вывод 2" xfId="761"/>
    <cellStyle name="Вывод 2 2" xfId="762"/>
    <cellStyle name="Вывод 2_OREP.KU.2011.PLAN(v1.2)" xfId="763"/>
    <cellStyle name="Вывод 3" xfId="764"/>
    <cellStyle name="Вывод 3 2" xfId="765"/>
    <cellStyle name="Вывод 3_OREP.KU.2011.PLAN(v1.2)" xfId="766"/>
    <cellStyle name="Вывод 4" xfId="767"/>
    <cellStyle name="Вывод 4 2" xfId="768"/>
    <cellStyle name="Вывод 4_OREP.KU.2011.PLAN(v1.2)" xfId="769"/>
    <cellStyle name="Вывод 5" xfId="770"/>
    <cellStyle name="Вывод 5 2" xfId="771"/>
    <cellStyle name="Вывод 5_OREP.KU.2011.PLAN(v1.2)" xfId="772"/>
    <cellStyle name="Вывод 6" xfId="773"/>
    <cellStyle name="Вывод 6 2" xfId="774"/>
    <cellStyle name="Вывод 6_OREP.KU.2011.PLAN(v1.2)" xfId="775"/>
    <cellStyle name="Вывод 7" xfId="776"/>
    <cellStyle name="Вывод 7 2" xfId="777"/>
    <cellStyle name="Вывод 7_OREP.KU.2011.PLAN(v1.2)" xfId="778"/>
    <cellStyle name="Вывод 8" xfId="779"/>
    <cellStyle name="Вывод 8 2" xfId="780"/>
    <cellStyle name="Вывод 8_OREP.KU.2011.PLAN(v1.2)" xfId="781"/>
    <cellStyle name="Вывод 9" xfId="782"/>
    <cellStyle name="Вывод 9 2" xfId="783"/>
    <cellStyle name="Вывод 9_OREP.KU.2011.PLAN(v1.2)" xfId="784"/>
    <cellStyle name="Вычисление" xfId="785"/>
    <cellStyle name="Вычисление 2" xfId="786"/>
    <cellStyle name="Вычисление 2 2" xfId="787"/>
    <cellStyle name="Вычисление 2_OREP.KU.2011.PLAN(v1.2)" xfId="788"/>
    <cellStyle name="Вычисление 3" xfId="789"/>
    <cellStyle name="Вычисление 3 2" xfId="790"/>
    <cellStyle name="Вычисление 3_OREP.KU.2011.PLAN(v1.2)" xfId="791"/>
    <cellStyle name="Вычисление 4" xfId="792"/>
    <cellStyle name="Вычисление 4 2" xfId="793"/>
    <cellStyle name="Вычисление 4_OREP.KU.2011.PLAN(v1.2)" xfId="794"/>
    <cellStyle name="Вычисление 5" xfId="795"/>
    <cellStyle name="Вычисление 5 2" xfId="796"/>
    <cellStyle name="Вычисление 5_OREP.KU.2011.PLAN(v1.2)" xfId="797"/>
    <cellStyle name="Вычисление 6" xfId="798"/>
    <cellStyle name="Вычисление 6 2" xfId="799"/>
    <cellStyle name="Вычисление 6_OREP.KU.2011.PLAN(v1.2)" xfId="800"/>
    <cellStyle name="Вычисление 7" xfId="801"/>
    <cellStyle name="Вычисление 7 2" xfId="802"/>
    <cellStyle name="Вычисление 7_OREP.KU.2011.PLAN(v1.2)" xfId="803"/>
    <cellStyle name="Вычисление 8" xfId="804"/>
    <cellStyle name="Вычисление 8 2" xfId="805"/>
    <cellStyle name="Вычисление 8_OREP.KU.2011.PLAN(v1.2)" xfId="806"/>
    <cellStyle name="Вычисление 9" xfId="807"/>
    <cellStyle name="Вычисление 9 2" xfId="808"/>
    <cellStyle name="Вычисление 9_OREP.KU.2011.PLAN(v1.2)" xfId="809"/>
    <cellStyle name="Гиперссылка" xfId="810" builtinId="8"/>
    <cellStyle name="Гиперссылка 2" xfId="811"/>
    <cellStyle name="Гиперссылка 3" xfId="812"/>
    <cellStyle name="Гиперссылка_TR.TARIFF.AUTO.P.M.2.16" xfId="813"/>
    <cellStyle name="ДАТА" xfId="814"/>
    <cellStyle name="ДАТА 2" xfId="815"/>
    <cellStyle name="ДАТА 3" xfId="816"/>
    <cellStyle name="ДАТА 4" xfId="817"/>
    <cellStyle name="ДАТА 5" xfId="818"/>
    <cellStyle name="ДАТА 6" xfId="819"/>
    <cellStyle name="ДАТА 7" xfId="820"/>
    <cellStyle name="ДАТА 8" xfId="821"/>
    <cellStyle name="ДАТА_1" xfId="822"/>
    <cellStyle name="Денежный 2" xfId="823"/>
    <cellStyle name="Заголовок" xfId="824"/>
    <cellStyle name="Заголовок 1" xfId="825"/>
    <cellStyle name="Заголовок 1 2" xfId="826"/>
    <cellStyle name="Заголовок 1 2 2" xfId="827"/>
    <cellStyle name="Заголовок 1 2_OREP.KU.2011.PLAN(v1.2)" xfId="828"/>
    <cellStyle name="Заголовок 1 3" xfId="829"/>
    <cellStyle name="Заголовок 1 3 2" xfId="830"/>
    <cellStyle name="Заголовок 1 3_OREP.KU.2011.PLAN(v1.2)" xfId="831"/>
    <cellStyle name="Заголовок 1 4" xfId="832"/>
    <cellStyle name="Заголовок 1 4 2" xfId="833"/>
    <cellStyle name="Заголовок 1 4_OREP.KU.2011.PLAN(v1.2)" xfId="834"/>
    <cellStyle name="Заголовок 1 5" xfId="835"/>
    <cellStyle name="Заголовок 1 5 2" xfId="836"/>
    <cellStyle name="Заголовок 1 5_OREP.KU.2011.PLAN(v1.2)" xfId="837"/>
    <cellStyle name="Заголовок 1 6" xfId="838"/>
    <cellStyle name="Заголовок 1 6 2" xfId="839"/>
    <cellStyle name="Заголовок 1 6_OREP.KU.2011.PLAN(v1.2)" xfId="840"/>
    <cellStyle name="Заголовок 1 7" xfId="841"/>
    <cellStyle name="Заголовок 1 7 2" xfId="842"/>
    <cellStyle name="Заголовок 1 7_OREP.KU.2011.PLAN(v1.2)" xfId="843"/>
    <cellStyle name="Заголовок 1 8" xfId="844"/>
    <cellStyle name="Заголовок 1 8 2" xfId="845"/>
    <cellStyle name="Заголовок 1 8_OREP.KU.2011.PLAN(v1.2)" xfId="846"/>
    <cellStyle name="Заголовок 1 9" xfId="847"/>
    <cellStyle name="Заголовок 1 9 2" xfId="848"/>
    <cellStyle name="Заголовок 1 9_OREP.KU.2011.PLAN(v1.2)" xfId="849"/>
    <cellStyle name="Заголовок 2" xfId="850"/>
    <cellStyle name="Заголовок 2 2" xfId="851"/>
    <cellStyle name="Заголовок 2 2 2" xfId="852"/>
    <cellStyle name="Заголовок 2 2_OREP.KU.2011.PLAN(v1.2)" xfId="853"/>
    <cellStyle name="Заголовок 2 3" xfId="854"/>
    <cellStyle name="Заголовок 2 3 2" xfId="855"/>
    <cellStyle name="Заголовок 2 3_OREP.KU.2011.PLAN(v1.2)" xfId="856"/>
    <cellStyle name="Заголовок 2 4" xfId="857"/>
    <cellStyle name="Заголовок 2 4 2" xfId="858"/>
    <cellStyle name="Заголовок 2 4_OREP.KU.2011.PLAN(v1.2)" xfId="859"/>
    <cellStyle name="Заголовок 2 5" xfId="860"/>
    <cellStyle name="Заголовок 2 5 2" xfId="861"/>
    <cellStyle name="Заголовок 2 5_OREP.KU.2011.PLAN(v1.2)" xfId="862"/>
    <cellStyle name="Заголовок 2 6" xfId="863"/>
    <cellStyle name="Заголовок 2 6 2" xfId="864"/>
    <cellStyle name="Заголовок 2 6_OREP.KU.2011.PLAN(v1.2)" xfId="865"/>
    <cellStyle name="Заголовок 2 7" xfId="866"/>
    <cellStyle name="Заголовок 2 7 2" xfId="867"/>
    <cellStyle name="Заголовок 2 7_OREP.KU.2011.PLAN(v1.2)" xfId="868"/>
    <cellStyle name="Заголовок 2 8" xfId="869"/>
    <cellStyle name="Заголовок 2 8 2" xfId="870"/>
    <cellStyle name="Заголовок 2 8_OREP.KU.2011.PLAN(v1.2)" xfId="871"/>
    <cellStyle name="Заголовок 2 9" xfId="872"/>
    <cellStyle name="Заголовок 2 9 2" xfId="873"/>
    <cellStyle name="Заголовок 2 9_OREP.KU.2011.PLAN(v1.2)" xfId="874"/>
    <cellStyle name="Заголовок 3" xfId="875"/>
    <cellStyle name="Заголовок 3 2" xfId="876"/>
    <cellStyle name="Заголовок 3 2 2" xfId="877"/>
    <cellStyle name="Заголовок 3 2_OREP.KU.2011.PLAN(v1.2)" xfId="878"/>
    <cellStyle name="Заголовок 3 3" xfId="879"/>
    <cellStyle name="Заголовок 3 3 2" xfId="880"/>
    <cellStyle name="Заголовок 3 3_OREP.KU.2011.PLAN(v1.2)" xfId="881"/>
    <cellStyle name="Заголовок 3 4" xfId="882"/>
    <cellStyle name="Заголовок 3 4 2" xfId="883"/>
    <cellStyle name="Заголовок 3 4_OREP.KU.2011.PLAN(v1.2)" xfId="884"/>
    <cellStyle name="Заголовок 3 5" xfId="885"/>
    <cellStyle name="Заголовок 3 5 2" xfId="886"/>
    <cellStyle name="Заголовок 3 5_OREP.KU.2011.PLAN(v1.2)" xfId="887"/>
    <cellStyle name="Заголовок 3 6" xfId="888"/>
    <cellStyle name="Заголовок 3 6 2" xfId="889"/>
    <cellStyle name="Заголовок 3 6_OREP.KU.2011.PLAN(v1.2)" xfId="890"/>
    <cellStyle name="Заголовок 3 7" xfId="891"/>
    <cellStyle name="Заголовок 3 7 2" xfId="892"/>
    <cellStyle name="Заголовок 3 7_OREP.KU.2011.PLAN(v1.2)" xfId="893"/>
    <cellStyle name="Заголовок 3 8" xfId="894"/>
    <cellStyle name="Заголовок 3 8 2" xfId="895"/>
    <cellStyle name="Заголовок 3 8_OREP.KU.2011.PLAN(v1.2)" xfId="896"/>
    <cellStyle name="Заголовок 3 9" xfId="897"/>
    <cellStyle name="Заголовок 3 9 2" xfId="898"/>
    <cellStyle name="Заголовок 3 9_OREP.KU.2011.PLAN(v1.2)" xfId="899"/>
    <cellStyle name="Заголовок 4" xfId="900"/>
    <cellStyle name="Заголовок 4 2" xfId="901"/>
    <cellStyle name="Заголовок 4 2 2" xfId="902"/>
    <cellStyle name="Заголовок 4 3" xfId="903"/>
    <cellStyle name="Заголовок 4 3 2" xfId="904"/>
    <cellStyle name="Заголовок 4 4" xfId="905"/>
    <cellStyle name="Заголовок 4 4 2" xfId="906"/>
    <cellStyle name="Заголовок 4 5" xfId="907"/>
    <cellStyle name="Заголовок 4 5 2" xfId="908"/>
    <cellStyle name="Заголовок 4 6" xfId="909"/>
    <cellStyle name="Заголовок 4 6 2" xfId="910"/>
    <cellStyle name="Заголовок 4 7" xfId="911"/>
    <cellStyle name="Заголовок 4 7 2" xfId="912"/>
    <cellStyle name="Заголовок 4 8" xfId="913"/>
    <cellStyle name="Заголовок 4 8 2" xfId="914"/>
    <cellStyle name="Заголовок 4 9" xfId="915"/>
    <cellStyle name="Заголовок 4 9 2" xfId="916"/>
    <cellStyle name="ЗАГОЛОВОК1" xfId="917"/>
    <cellStyle name="ЗАГОЛОВОК2" xfId="918"/>
    <cellStyle name="ЗаголовокСтолбца" xfId="919"/>
    <cellStyle name="Защитный" xfId="920"/>
    <cellStyle name="Значение" xfId="921"/>
    <cellStyle name="Зоголовок" xfId="922"/>
    <cellStyle name="Итог" xfId="923"/>
    <cellStyle name="Итог 2" xfId="924"/>
    <cellStyle name="Итог 2 2" xfId="925"/>
    <cellStyle name="Итог 2_OREP.KU.2011.PLAN(v1.2)" xfId="926"/>
    <cellStyle name="Итог 3" xfId="927"/>
    <cellStyle name="Итог 3 2" xfId="928"/>
    <cellStyle name="Итог 3_OREP.KU.2011.PLAN(v1.2)" xfId="929"/>
    <cellStyle name="Итог 4" xfId="930"/>
    <cellStyle name="Итог 4 2" xfId="931"/>
    <cellStyle name="Итог 4_OREP.KU.2011.PLAN(v1.2)" xfId="932"/>
    <cellStyle name="Итог 5" xfId="933"/>
    <cellStyle name="Итог 5 2" xfId="934"/>
    <cellStyle name="Итог 5_OREP.KU.2011.PLAN(v1.2)" xfId="935"/>
    <cellStyle name="Итог 6" xfId="936"/>
    <cellStyle name="Итог 6 2" xfId="937"/>
    <cellStyle name="Итог 6_OREP.KU.2011.PLAN(v1.2)" xfId="938"/>
    <cellStyle name="Итог 7" xfId="939"/>
    <cellStyle name="Итог 7 2" xfId="940"/>
    <cellStyle name="Итог 7_OREP.KU.2011.PLAN(v1.2)" xfId="941"/>
    <cellStyle name="Итог 8" xfId="942"/>
    <cellStyle name="Итог 8 2" xfId="943"/>
    <cellStyle name="Итог 8_OREP.KU.2011.PLAN(v1.2)" xfId="944"/>
    <cellStyle name="Итог 9" xfId="945"/>
    <cellStyle name="Итог 9 2" xfId="946"/>
    <cellStyle name="Итог 9_OREP.KU.2011.PLAN(v1.2)" xfId="947"/>
    <cellStyle name="Итого" xfId="948"/>
    <cellStyle name="ИТОГОВЫЙ" xfId="949"/>
    <cellStyle name="ИТОГОВЫЙ 2" xfId="950"/>
    <cellStyle name="ИТОГОВЫЙ 3" xfId="951"/>
    <cellStyle name="ИТОГОВЫЙ 4" xfId="952"/>
    <cellStyle name="ИТОГОВЫЙ 5" xfId="953"/>
    <cellStyle name="ИТОГОВЫЙ 6" xfId="954"/>
    <cellStyle name="ИТОГОВЫЙ 7" xfId="955"/>
    <cellStyle name="ИТОГОВЫЙ 8" xfId="956"/>
    <cellStyle name="ИТОГОВЫЙ_1" xfId="957"/>
    <cellStyle name="Контрольная ячейка" xfId="958"/>
    <cellStyle name="Контрольная ячейка 2" xfId="959"/>
    <cellStyle name="Контрольная ячейка 2 2" xfId="960"/>
    <cellStyle name="Контрольная ячейка 2_OREP.KU.2011.PLAN(v1.2)" xfId="961"/>
    <cellStyle name="Контрольная ячейка 3" xfId="962"/>
    <cellStyle name="Контрольная ячейка 3 2" xfId="963"/>
    <cellStyle name="Контрольная ячейка 3_OREP.KU.2011.PLAN(v1.2)" xfId="964"/>
    <cellStyle name="Контрольная ячейка 4" xfId="965"/>
    <cellStyle name="Контрольная ячейка 4 2" xfId="966"/>
    <cellStyle name="Контрольная ячейка 4_OREP.KU.2011.PLAN(v1.2)" xfId="967"/>
    <cellStyle name="Контрольная ячейка 5" xfId="968"/>
    <cellStyle name="Контрольная ячейка 5 2" xfId="969"/>
    <cellStyle name="Контрольная ячейка 5_OREP.KU.2011.PLAN(v1.2)" xfId="970"/>
    <cellStyle name="Контрольная ячейка 6" xfId="971"/>
    <cellStyle name="Контрольная ячейка 6 2" xfId="972"/>
    <cellStyle name="Контрольная ячейка 6_OREP.KU.2011.PLAN(v1.2)" xfId="973"/>
    <cellStyle name="Контрольная ячейка 7" xfId="974"/>
    <cellStyle name="Контрольная ячейка 7 2" xfId="975"/>
    <cellStyle name="Контрольная ячейка 7_OREP.KU.2011.PLAN(v1.2)" xfId="976"/>
    <cellStyle name="Контрольная ячейка 8" xfId="977"/>
    <cellStyle name="Контрольная ячейка 8 2" xfId="978"/>
    <cellStyle name="Контрольная ячейка 8_OREP.KU.2011.PLAN(v1.2)" xfId="979"/>
    <cellStyle name="Контрольная ячейка 9" xfId="980"/>
    <cellStyle name="Контрольная ячейка 9 2" xfId="981"/>
    <cellStyle name="Контрольная ячейка 9_OREP.KU.2011.PLAN(v1.2)" xfId="982"/>
    <cellStyle name="Мой заголовок" xfId="983"/>
    <cellStyle name="Мой заголовок листа" xfId="984"/>
    <cellStyle name="Мои наименования показателей" xfId="985"/>
    <cellStyle name="Мои наименования показателей 2" xfId="986"/>
    <cellStyle name="Мои наименования показателей 2 2" xfId="987"/>
    <cellStyle name="Мои наименования показателей 2 3" xfId="988"/>
    <cellStyle name="Мои наименования показателей 2 4" xfId="989"/>
    <cellStyle name="Мои наименования показателей 2 5" xfId="990"/>
    <cellStyle name="Мои наименования показателей 2 6" xfId="991"/>
    <cellStyle name="Мои наименования показателей 2 7" xfId="992"/>
    <cellStyle name="Мои наименования показателей 2 8" xfId="993"/>
    <cellStyle name="Мои наименования показателей 2_1" xfId="994"/>
    <cellStyle name="Мои наименования показателей 3" xfId="995"/>
    <cellStyle name="Мои наименования показателей 3 2" xfId="996"/>
    <cellStyle name="Мои наименования показателей 3 3" xfId="997"/>
    <cellStyle name="Мои наименования показателей 3 4" xfId="998"/>
    <cellStyle name="Мои наименования показателей 3 5" xfId="999"/>
    <cellStyle name="Мои наименования показателей 3 6" xfId="1000"/>
    <cellStyle name="Мои наименования показателей 3 7" xfId="1001"/>
    <cellStyle name="Мои наименования показателей 3 8" xfId="1002"/>
    <cellStyle name="Мои наименования показателей 3_1" xfId="1003"/>
    <cellStyle name="Мои наименования показателей 4" xfId="1004"/>
    <cellStyle name="Мои наименования показателей 4 2" xfId="1005"/>
    <cellStyle name="Мои наименования показателей 4 3" xfId="1006"/>
    <cellStyle name="Мои наименования показателей 4 4" xfId="1007"/>
    <cellStyle name="Мои наименования показателей 4 5" xfId="1008"/>
    <cellStyle name="Мои наименования показателей 4 6" xfId="1009"/>
    <cellStyle name="Мои наименования показателей 4 7" xfId="1010"/>
    <cellStyle name="Мои наименования показателей 4 8" xfId="1011"/>
    <cellStyle name="Мои наименования показателей 4_1" xfId="1012"/>
    <cellStyle name="Мои наименования показателей 5" xfId="1013"/>
    <cellStyle name="Мои наименования показателей 5 2" xfId="1014"/>
    <cellStyle name="Мои наименования показателей 5 3" xfId="1015"/>
    <cellStyle name="Мои наименования показателей 5 4" xfId="1016"/>
    <cellStyle name="Мои наименования показателей 5 5" xfId="1017"/>
    <cellStyle name="Мои наименования показателей 5 6" xfId="1018"/>
    <cellStyle name="Мои наименования показателей 5 7" xfId="1019"/>
    <cellStyle name="Мои наименования показателей 5 8" xfId="1020"/>
    <cellStyle name="Мои наименования показателей 5_1" xfId="1021"/>
    <cellStyle name="Мои наименования показателей 6" xfId="1022"/>
    <cellStyle name="Мои наименования показателей 6 2" xfId="1023"/>
    <cellStyle name="Мои наименования показателей 6_TSET.NET.2.02" xfId="1024"/>
    <cellStyle name="Мои наименования показателей 7" xfId="1025"/>
    <cellStyle name="Мои наименования показателей 7 2" xfId="1026"/>
    <cellStyle name="Мои наименования показателей 7_TSET.NET.2.02" xfId="1027"/>
    <cellStyle name="Мои наименования показателей 8" xfId="1028"/>
    <cellStyle name="Мои наименования показателей 8 2" xfId="1029"/>
    <cellStyle name="Мои наименования показателей 8_TSET.NET.2.02" xfId="1030"/>
    <cellStyle name="Мои наименования показателей_46TE.RT(v1.0)" xfId="1031"/>
    <cellStyle name="назв фил" xfId="1032"/>
    <cellStyle name="Название" xfId="1033"/>
    <cellStyle name="Название 2" xfId="1034"/>
    <cellStyle name="Название 2 2" xfId="1035"/>
    <cellStyle name="Название 3" xfId="1036"/>
    <cellStyle name="Название 3 2" xfId="1037"/>
    <cellStyle name="Название 4" xfId="1038"/>
    <cellStyle name="Название 4 2" xfId="1039"/>
    <cellStyle name="Название 5" xfId="1040"/>
    <cellStyle name="Название 5 2" xfId="1041"/>
    <cellStyle name="Название 6" xfId="1042"/>
    <cellStyle name="Название 6 2" xfId="1043"/>
    <cellStyle name="Название 7" xfId="1044"/>
    <cellStyle name="Название 7 2" xfId="1045"/>
    <cellStyle name="Название 8" xfId="1046"/>
    <cellStyle name="Название 8 2" xfId="1047"/>
    <cellStyle name="Название 9" xfId="1048"/>
    <cellStyle name="Название 9 2" xfId="1049"/>
    <cellStyle name="Нейтральный" xfId="1050"/>
    <cellStyle name="Нейтральный 2" xfId="1051"/>
    <cellStyle name="Нейтральный 2 2" xfId="1052"/>
    <cellStyle name="Нейтральный 3" xfId="1053"/>
    <cellStyle name="Нейтральный 3 2" xfId="1054"/>
    <cellStyle name="Нейтральный 4" xfId="1055"/>
    <cellStyle name="Нейтральный 4 2" xfId="1056"/>
    <cellStyle name="Нейтральный 5" xfId="1057"/>
    <cellStyle name="Нейтральный 5 2" xfId="1058"/>
    <cellStyle name="Нейтральный 6" xfId="1059"/>
    <cellStyle name="Нейтральный 6 2" xfId="1060"/>
    <cellStyle name="Нейтральный 7" xfId="1061"/>
    <cellStyle name="Нейтральный 7 2" xfId="1062"/>
    <cellStyle name="Нейтральный 8" xfId="1063"/>
    <cellStyle name="Нейтральный 8 2" xfId="1064"/>
    <cellStyle name="Нейтральный 9" xfId="1065"/>
    <cellStyle name="Нейтральный 9 2" xfId="1066"/>
    <cellStyle name="Обычный" xfId="0" builtinId="0"/>
    <cellStyle name="Обычный 10" xfId="1067"/>
    <cellStyle name="Обычный 11" xfId="1068"/>
    <cellStyle name="Обычный 2" xfId="1069"/>
    <cellStyle name="Обычный 2 2" xfId="1070"/>
    <cellStyle name="Обычный 2 2 2" xfId="1071"/>
    <cellStyle name="Обычный 2 2_BALANCE.WARM.2011YEAR.NEW.UPDATE.SCHEME" xfId="1072"/>
    <cellStyle name="Обычный 2 3" xfId="1073"/>
    <cellStyle name="Обычный 2 3 2" xfId="1074"/>
    <cellStyle name="Обычный 2 3_BALANCE.WARM.2011YEAR.NEW.UPDATE.SCHEME" xfId="1075"/>
    <cellStyle name="Обычный 2 4" xfId="1076"/>
    <cellStyle name="Обычный 2 4 2" xfId="1077"/>
    <cellStyle name="Обычный 2 4_BALANCE.WARM.2011YEAR.NEW.UPDATE.SCHEME" xfId="1078"/>
    <cellStyle name="Обычный 2 5" xfId="1079"/>
    <cellStyle name="Обычный 2 5 2" xfId="1080"/>
    <cellStyle name="Обычный 2 5_BALANCE.WARM.2011YEAR.NEW.UPDATE.SCHEME" xfId="1081"/>
    <cellStyle name="Обычный 2 6" xfId="1082"/>
    <cellStyle name="Обычный 2 6 2" xfId="1083"/>
    <cellStyle name="Обычный 2 6_BALANCE.WARM.2011YEAR.NEW.UPDATE.SCHEME" xfId="1084"/>
    <cellStyle name="Обычный 2_1" xfId="1085"/>
    <cellStyle name="Обычный 3" xfId="1086"/>
    <cellStyle name="Обычный 4" xfId="1087"/>
    <cellStyle name="Обычный 4 2" xfId="1088"/>
    <cellStyle name="Обычный 4_EE.20.MET.SVOD.2.73_v0.1" xfId="1089"/>
    <cellStyle name="Обычный 5" xfId="1090"/>
    <cellStyle name="Обычный 6" xfId="1091"/>
    <cellStyle name="Обычный 7" xfId="1092"/>
    <cellStyle name="Обычный 8" xfId="1093"/>
    <cellStyle name="Обычный 9" xfId="1094"/>
    <cellStyle name="Обычный_46EE(v6.1.1)" xfId="1095"/>
    <cellStyle name="Обычный_BALANCE.VODOSN.2008YEAR_JKK.33.VS.1.77" xfId="1096"/>
    <cellStyle name="Обычный_EE.RGEN.4.60(14.05.2009)" xfId="1097"/>
    <cellStyle name="Обычный_KRU.TARIFF.TE.FACT(v0.5)_import_02.02" xfId="1098"/>
    <cellStyle name="Обычный_MON.ENERGY.EFFECT.2010(v1.0)" xfId="1099"/>
    <cellStyle name="Обычный_OREP.JKH.POD.2010YEAR(v1.1)" xfId="1100"/>
    <cellStyle name="Обычный_PREDEL.JKH.2010(v1.3)" xfId="1101"/>
    <cellStyle name="Обычный_PRIL1.ELECTR 2" xfId="1102"/>
    <cellStyle name="Обычный_PRIL4.JKU.7.28(04.03.2009)" xfId="1103"/>
    <cellStyle name="Обычный_TR.TARIFF.AUTO.P.M.2.16" xfId="1104"/>
    <cellStyle name="Обычный_ЖКУ_проект3" xfId="1105"/>
    <cellStyle name="Обычный_ЖКУ_проект3 2" xfId="1106"/>
    <cellStyle name="Обычный_Котёл потребление Сетей(шаблон)" xfId="1107"/>
    <cellStyle name="Обычный_Котёл Сети" xfId="1108"/>
    <cellStyle name="Обычный_Мониторинг инвестиций 2" xfId="1109"/>
    <cellStyle name="Обычный_форма 1 водопровод для орг" xfId="1110"/>
    <cellStyle name="Обычный_Форма 22 ЖКХ" xfId="1111"/>
    <cellStyle name="Плохой" xfId="1112"/>
    <cellStyle name="Плохой 2" xfId="1113"/>
    <cellStyle name="Плохой 2 2" xfId="1114"/>
    <cellStyle name="Плохой 3" xfId="1115"/>
    <cellStyle name="Плохой 3 2" xfId="1116"/>
    <cellStyle name="Плохой 4" xfId="1117"/>
    <cellStyle name="Плохой 4 2" xfId="1118"/>
    <cellStyle name="Плохой 5" xfId="1119"/>
    <cellStyle name="Плохой 5 2" xfId="1120"/>
    <cellStyle name="Плохой 6" xfId="1121"/>
    <cellStyle name="Плохой 6 2" xfId="1122"/>
    <cellStyle name="Плохой 7" xfId="1123"/>
    <cellStyle name="Плохой 7 2" xfId="1124"/>
    <cellStyle name="Плохой 8" xfId="1125"/>
    <cellStyle name="Плохой 8 2" xfId="1126"/>
    <cellStyle name="Плохой 9" xfId="1127"/>
    <cellStyle name="Плохой 9 2" xfId="1128"/>
    <cellStyle name="По центру с переносом" xfId="1129"/>
    <cellStyle name="По ширине с переносом" xfId="1130"/>
    <cellStyle name="Поле ввода" xfId="1131"/>
    <cellStyle name="Пояснение" xfId="1132"/>
    <cellStyle name="Пояснение 2" xfId="1133"/>
    <cellStyle name="Пояснение 2 2" xfId="1134"/>
    <cellStyle name="Пояснение 3" xfId="1135"/>
    <cellStyle name="Пояснение 3 2" xfId="1136"/>
    <cellStyle name="Пояснение 4" xfId="1137"/>
    <cellStyle name="Пояснение 4 2" xfId="1138"/>
    <cellStyle name="Пояснение 5" xfId="1139"/>
    <cellStyle name="Пояснение 5 2" xfId="1140"/>
    <cellStyle name="Пояснение 6" xfId="1141"/>
    <cellStyle name="Пояснение 6 2" xfId="1142"/>
    <cellStyle name="Пояснение 7" xfId="1143"/>
    <cellStyle name="Пояснение 7 2" xfId="1144"/>
    <cellStyle name="Пояснение 8" xfId="1145"/>
    <cellStyle name="Пояснение 8 2" xfId="1146"/>
    <cellStyle name="Пояснение 9" xfId="1147"/>
    <cellStyle name="Пояснение 9 2" xfId="1148"/>
    <cellStyle name="Примечание" xfId="1149"/>
    <cellStyle name="Примечание 10" xfId="1150"/>
    <cellStyle name="Примечание 10 2" xfId="1151"/>
    <cellStyle name="Примечание 10_OREP.KU.2011.PLAN(v1.2)" xfId="1152"/>
    <cellStyle name="Примечание 11" xfId="1153"/>
    <cellStyle name="Примечание 11 2" xfId="1154"/>
    <cellStyle name="Примечание 11_OREP.KU.2011.PLAN(v1.2)" xfId="1155"/>
    <cellStyle name="Примечание 12" xfId="1156"/>
    <cellStyle name="Примечание 12 2" xfId="1157"/>
    <cellStyle name="Примечание 12_OREP.KU.2011.PLAN(v1.2)" xfId="1158"/>
    <cellStyle name="Примечание 2" xfId="1159"/>
    <cellStyle name="Примечание 2 2" xfId="1160"/>
    <cellStyle name="Примечание 2 3" xfId="1161"/>
    <cellStyle name="Примечание 2 4" xfId="1162"/>
    <cellStyle name="Примечание 2 5" xfId="1163"/>
    <cellStyle name="Примечание 2 6" xfId="1164"/>
    <cellStyle name="Примечание 2 7" xfId="1165"/>
    <cellStyle name="Примечание 2 8" xfId="1166"/>
    <cellStyle name="Примечание 2_OREP.KU.2011.PLAN(v1.0)" xfId="1167"/>
    <cellStyle name="Примечание 3" xfId="1168"/>
    <cellStyle name="Примечание 3 2" xfId="1169"/>
    <cellStyle name="Примечание 3 3" xfId="1170"/>
    <cellStyle name="Примечание 3 4" xfId="1171"/>
    <cellStyle name="Примечание 3 5" xfId="1172"/>
    <cellStyle name="Примечание 3 6" xfId="1173"/>
    <cellStyle name="Примечание 3 7" xfId="1174"/>
    <cellStyle name="Примечание 3 8" xfId="1175"/>
    <cellStyle name="Примечание 3_OREP.KU.2011.PLAN(v1.0)" xfId="1176"/>
    <cellStyle name="Примечание 4" xfId="1177"/>
    <cellStyle name="Примечание 4 2" xfId="1178"/>
    <cellStyle name="Примечание 4 3" xfId="1179"/>
    <cellStyle name="Примечание 4 4" xfId="1180"/>
    <cellStyle name="Примечание 4 5" xfId="1181"/>
    <cellStyle name="Примечание 4 6" xfId="1182"/>
    <cellStyle name="Примечание 4 7" xfId="1183"/>
    <cellStyle name="Примечание 4 8" xfId="1184"/>
    <cellStyle name="Примечание 4_OREP.KU.2011.PLAN(v1.0)" xfId="1185"/>
    <cellStyle name="Примечание 5" xfId="1186"/>
    <cellStyle name="Примечание 5 2" xfId="1187"/>
    <cellStyle name="Примечание 5 3" xfId="1188"/>
    <cellStyle name="Примечание 5 4" xfId="1189"/>
    <cellStyle name="Примечание 5 5" xfId="1190"/>
    <cellStyle name="Примечание 5 6" xfId="1191"/>
    <cellStyle name="Примечание 5 7" xfId="1192"/>
    <cellStyle name="Примечание 5 8" xfId="1193"/>
    <cellStyle name="Примечание 5_OREP.KU.2011.PLAN(v1.0)" xfId="1194"/>
    <cellStyle name="Примечание 6" xfId="1195"/>
    <cellStyle name="Примечание 6 2" xfId="1196"/>
    <cellStyle name="Примечание 6_OREP.KU.2011.PLAN(v1.2)" xfId="1197"/>
    <cellStyle name="Примечание 7" xfId="1198"/>
    <cellStyle name="Примечание 7 2" xfId="1199"/>
    <cellStyle name="Примечание 7_OREP.KU.2011.PLAN(v1.2)" xfId="1200"/>
    <cellStyle name="Примечание 8" xfId="1201"/>
    <cellStyle name="Примечание 8 2" xfId="1202"/>
    <cellStyle name="Примечание 8_OREP.KU.2011.PLAN(v1.2)" xfId="1203"/>
    <cellStyle name="Примечание 9" xfId="1204"/>
    <cellStyle name="Примечание 9 2" xfId="1205"/>
    <cellStyle name="Примечание 9_OREP.KU.2011.PLAN(v1.2)" xfId="1206"/>
    <cellStyle name="Примечание_Обновленный шаблон - Сбыт 23.06" xfId="1207"/>
    <cellStyle name="Процентный 10" xfId="1208"/>
    <cellStyle name="Процентный 2" xfId="1209"/>
    <cellStyle name="Процентный 2 2" xfId="1210"/>
    <cellStyle name="Процентный 2 3" xfId="1211"/>
    <cellStyle name="Процентный 3" xfId="1212"/>
    <cellStyle name="Процентный 4" xfId="1213"/>
    <cellStyle name="Процентный 5" xfId="1214"/>
    <cellStyle name="Процентный 9" xfId="1215"/>
    <cellStyle name="Связанная ячейка" xfId="1216"/>
    <cellStyle name="Связанная ячейка 2" xfId="1217"/>
    <cellStyle name="Связанная ячейка 2 2" xfId="1218"/>
    <cellStyle name="Связанная ячейка 2_OREP.KU.2011.PLAN(v1.2)" xfId="1219"/>
    <cellStyle name="Связанная ячейка 3" xfId="1220"/>
    <cellStyle name="Связанная ячейка 3 2" xfId="1221"/>
    <cellStyle name="Связанная ячейка 3_OREP.KU.2011.PLAN(v1.2)" xfId="1222"/>
    <cellStyle name="Связанная ячейка 4" xfId="1223"/>
    <cellStyle name="Связанная ячейка 4 2" xfId="1224"/>
    <cellStyle name="Связанная ячейка 4_OREP.KU.2011.PLAN(v1.2)" xfId="1225"/>
    <cellStyle name="Связанная ячейка 5" xfId="1226"/>
    <cellStyle name="Связанная ячейка 5 2" xfId="1227"/>
    <cellStyle name="Связанная ячейка 5_OREP.KU.2011.PLAN(v1.2)" xfId="1228"/>
    <cellStyle name="Связанная ячейка 6" xfId="1229"/>
    <cellStyle name="Связанная ячейка 6 2" xfId="1230"/>
    <cellStyle name="Связанная ячейка 6_OREP.KU.2011.PLAN(v1.2)" xfId="1231"/>
    <cellStyle name="Связанная ячейка 7" xfId="1232"/>
    <cellStyle name="Связанная ячейка 7 2" xfId="1233"/>
    <cellStyle name="Связанная ячейка 7_OREP.KU.2011.PLAN(v1.2)" xfId="1234"/>
    <cellStyle name="Связанная ячейка 8" xfId="1235"/>
    <cellStyle name="Связанная ячейка 8 2" xfId="1236"/>
    <cellStyle name="Связанная ячейка 8_OREP.KU.2011.PLAN(v1.2)" xfId="1237"/>
    <cellStyle name="Связанная ячейка 9" xfId="1238"/>
    <cellStyle name="Связанная ячейка 9 2" xfId="1239"/>
    <cellStyle name="Связанная ячейка 9_OREP.KU.2011.PLAN(v1.2)" xfId="1240"/>
    <cellStyle name="Стиль 1" xfId="1241"/>
    <cellStyle name="Стиль 1 2" xfId="1242"/>
    <cellStyle name="ТЕКСТ" xfId="1243"/>
    <cellStyle name="ТЕКСТ 2" xfId="1244"/>
    <cellStyle name="ТЕКСТ 3" xfId="1245"/>
    <cellStyle name="ТЕКСТ 4" xfId="1246"/>
    <cellStyle name="ТЕКСТ 5" xfId="1247"/>
    <cellStyle name="ТЕКСТ 6" xfId="1248"/>
    <cellStyle name="ТЕКСТ 7" xfId="1249"/>
    <cellStyle name="ТЕКСТ 8" xfId="1250"/>
    <cellStyle name="Текст предупреждения" xfId="1251"/>
    <cellStyle name="Текст предупреждения 2" xfId="1252"/>
    <cellStyle name="Текст предупреждения 2 2" xfId="1253"/>
    <cellStyle name="Текст предупреждения 3" xfId="1254"/>
    <cellStyle name="Текст предупреждения 3 2" xfId="1255"/>
    <cellStyle name="Текст предупреждения 4" xfId="1256"/>
    <cellStyle name="Текст предупреждения 4 2" xfId="1257"/>
    <cellStyle name="Текст предупреждения 5" xfId="1258"/>
    <cellStyle name="Текст предупреждения 5 2" xfId="1259"/>
    <cellStyle name="Текст предупреждения 6" xfId="1260"/>
    <cellStyle name="Текст предупреждения 6 2" xfId="1261"/>
    <cellStyle name="Текст предупреждения 7" xfId="1262"/>
    <cellStyle name="Текст предупреждения 7 2" xfId="1263"/>
    <cellStyle name="Текст предупреждения 8" xfId="1264"/>
    <cellStyle name="Текст предупреждения 8 2" xfId="1265"/>
    <cellStyle name="Текст предупреждения 9" xfId="1266"/>
    <cellStyle name="Текст предупреждения 9 2" xfId="1267"/>
    <cellStyle name="Текстовый" xfId="1268"/>
    <cellStyle name="Текстовый 2" xfId="1269"/>
    <cellStyle name="Текстовый 3" xfId="1270"/>
    <cellStyle name="Текстовый 4" xfId="1271"/>
    <cellStyle name="Текстовый 5" xfId="1272"/>
    <cellStyle name="Текстовый 6" xfId="1273"/>
    <cellStyle name="Текстовый 7" xfId="1274"/>
    <cellStyle name="Текстовый 8" xfId="1275"/>
    <cellStyle name="Текстовый_1" xfId="1276"/>
    <cellStyle name="Тысячи [0]_22гк" xfId="1277"/>
    <cellStyle name="Тысячи_22гк" xfId="1278"/>
    <cellStyle name="ФИКСИРОВАННЫЙ" xfId="1279"/>
    <cellStyle name="ФИКСИРОВАННЫЙ 2" xfId="1280"/>
    <cellStyle name="ФИКСИРОВАННЫЙ 3" xfId="1281"/>
    <cellStyle name="ФИКСИРОВАННЫЙ 4" xfId="1282"/>
    <cellStyle name="ФИКСИРОВАННЫЙ 5" xfId="1283"/>
    <cellStyle name="ФИКСИРОВАННЫЙ 6" xfId="1284"/>
    <cellStyle name="ФИКСИРОВАННЫЙ 7" xfId="1285"/>
    <cellStyle name="ФИКСИРОВАННЫЙ 8" xfId="1286"/>
    <cellStyle name="ФИКСИРОВАННЫЙ_1" xfId="1287"/>
    <cellStyle name="Финансовый 2" xfId="1288"/>
    <cellStyle name="Финансовый 2 2" xfId="1289"/>
    <cellStyle name="Финансовый 2_BALANCE.WARM.2011YEAR.NEW.UPDATE.SCHEME" xfId="1290"/>
    <cellStyle name="Финансовый 3" xfId="1291"/>
    <cellStyle name="Финансовый 6" xfId="1292"/>
    <cellStyle name="Формула" xfId="1293"/>
    <cellStyle name="Формула 2" xfId="1294"/>
    <cellStyle name="Формула_A РТ 2009 Рязаньэнерго" xfId="1295"/>
    <cellStyle name="ФормулаВБ" xfId="1296"/>
    <cellStyle name="ФормулаНаКонтроль" xfId="1297"/>
    <cellStyle name="Хороший" xfId="1298"/>
    <cellStyle name="Хороший 2" xfId="1299"/>
    <cellStyle name="Хороший 2 2" xfId="1300"/>
    <cellStyle name="Хороший 3" xfId="1301"/>
    <cellStyle name="Хороший 3 2" xfId="1302"/>
    <cellStyle name="Хороший 4" xfId="1303"/>
    <cellStyle name="Хороший 4 2" xfId="1304"/>
    <cellStyle name="Хороший 5" xfId="1305"/>
    <cellStyle name="Хороший 5 2" xfId="1306"/>
    <cellStyle name="Хороший 6" xfId="1307"/>
    <cellStyle name="Хороший 6 2" xfId="1308"/>
    <cellStyle name="Хороший 7" xfId="1309"/>
    <cellStyle name="Хороший 7 2" xfId="1310"/>
    <cellStyle name="Хороший 8" xfId="1311"/>
    <cellStyle name="Хороший 8 2" xfId="1312"/>
    <cellStyle name="Хороший 9" xfId="1313"/>
    <cellStyle name="Хороший 9 2" xfId="1314"/>
    <cellStyle name="Цифры по центру с десятыми" xfId="1315"/>
    <cellStyle name="Џђћ–…ќ’ќ›‰" xfId="1316"/>
    <cellStyle name="Шапка таблицы" xfId="13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emf"/><Relationship Id="rId1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304800</xdr:colOff>
          <xdr:row>36</xdr:row>
          <xdr:rowOff>76200</xdr:rowOff>
        </xdr:from>
        <xdr:to>
          <xdr:col>15</xdr:col>
          <xdr:colOff>114300</xdr:colOff>
          <xdr:row>37</xdr:row>
          <xdr:rowOff>180975</xdr:rowOff>
        </xdr:to>
        <xdr:sp macro="" textlink="">
          <xdr:nvSpPr>
            <xdr:cNvPr id="68609" name="cmdApplyContactChanges" hidden="1">
              <a:extLst>
                <a:ext uri="{63B3BB69-23CF-44E3-9099-C40C66FF867C}">
                  <a14:compatExt spid="_x0000_s686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95250</xdr:rowOff>
        </xdr:from>
        <xdr:to>
          <xdr:col>15</xdr:col>
          <xdr:colOff>180975</xdr:colOff>
          <xdr:row>13</xdr:row>
          <xdr:rowOff>66675</xdr:rowOff>
        </xdr:to>
        <xdr:sp macro="" textlink="">
          <xdr:nvSpPr>
            <xdr:cNvPr id="68610" name="Object 2" hidden="1">
              <a:extLst>
                <a:ext uri="{63B3BB69-23CF-44E3-9099-C40C66FF867C}">
                  <a14:compatExt spid="_x0000_s686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18</xdr:row>
          <xdr:rowOff>114300</xdr:rowOff>
        </xdr:from>
        <xdr:to>
          <xdr:col>15</xdr:col>
          <xdr:colOff>9525</xdr:colOff>
          <xdr:row>27</xdr:row>
          <xdr:rowOff>0</xdr:rowOff>
        </xdr:to>
        <xdr:sp macro="" textlink="">
          <xdr:nvSpPr>
            <xdr:cNvPr id="68611" name="Object 3" hidden="1">
              <a:extLst>
                <a:ext uri="{63B3BB69-23CF-44E3-9099-C40C66FF867C}">
                  <a14:compatExt spid="_x0000_s686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10</xdr:row>
          <xdr:rowOff>85725</xdr:rowOff>
        </xdr:from>
        <xdr:to>
          <xdr:col>6</xdr:col>
          <xdr:colOff>2305050</xdr:colOff>
          <xdr:row>11</xdr:row>
          <xdr:rowOff>104775</xdr:rowOff>
        </xdr:to>
        <xdr:sp macro="" textlink="">
          <xdr:nvSpPr>
            <xdr:cNvPr id="46081" name="cmdOrganizationChoice" hidden="1">
              <a:extLst>
                <a:ext uri="{63B3BB69-23CF-44E3-9099-C40C66FF867C}">
                  <a14:compatExt spid="_x0000_s46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_________Microsoft_Word_97_20032222222222222.doc"/><Relationship Id="rId5" Type="http://schemas.openxmlformats.org/officeDocument/2006/relationships/image" Target="../media/image1.emf"/><Relationship Id="rId4" Type="http://schemas.openxmlformats.org/officeDocument/2006/relationships/oleObject" Target="../embeddings/_________Microsoft_Word_97_20031111111111111.doc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4.emf"/><Relationship Id="rId4" Type="http://schemas.openxmlformats.org/officeDocument/2006/relationships/control" Target="../activeX/activeX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_INSTRUCTION"/>
  <dimension ref="B2:Q76"/>
  <sheetViews>
    <sheetView showGridLines="0" zoomScaleNormal="100" workbookViewId="0"/>
  </sheetViews>
  <sheetFormatPr defaultColWidth="9.7109375" defaultRowHeight="11.25" x14ac:dyDescent="0.2"/>
  <cols>
    <col min="1" max="2" width="2.7109375" style="19" customWidth="1"/>
    <col min="3" max="3" width="4.7109375" style="19" customWidth="1"/>
    <col min="4" max="4" width="8.7109375" style="19" customWidth="1"/>
    <col min="5" max="5" width="4.7109375" style="19" customWidth="1"/>
    <col min="6" max="12" width="9.7109375" style="19" customWidth="1"/>
    <col min="13" max="13" width="10.7109375" style="19" customWidth="1"/>
    <col min="14" max="15" width="9.7109375" style="19" customWidth="1"/>
    <col min="16" max="16" width="4.7109375" style="19" customWidth="1"/>
    <col min="17" max="17" width="2.7109375" style="19" customWidth="1"/>
    <col min="18" max="241" width="9.140625" style="19" customWidth="1"/>
    <col min="242" max="243" width="2.7109375" style="19" customWidth="1"/>
    <col min="244" max="244" width="4.7109375" style="19" customWidth="1"/>
    <col min="245" max="245" width="8.7109375" style="19" customWidth="1"/>
    <col min="246" max="246" width="4.7109375" style="19" customWidth="1"/>
    <col min="247" max="253" width="9.7109375" style="19" customWidth="1"/>
    <col min="254" max="254" width="10.7109375" style="19" customWidth="1"/>
    <col min="255" max="16384" width="9.7109375" style="19"/>
  </cols>
  <sheetData>
    <row r="2" spans="2:17" s="16" customFormat="1" ht="11.25" customHeight="1" x14ac:dyDescent="0.2"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152" t="e">
        <f ca="1">"Версия " &amp; GetVersion()</f>
        <v>#NAME?</v>
      </c>
      <c r="O2" s="152"/>
      <c r="P2" s="152"/>
      <c r="Q2" s="63"/>
    </row>
    <row r="3" spans="2:17" s="16" customFormat="1" ht="30.75" customHeight="1" thickBot="1" x14ac:dyDescent="0.25">
      <c r="B3" s="62"/>
      <c r="C3" s="153" t="s">
        <v>151</v>
      </c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5"/>
      <c r="Q3" s="64"/>
    </row>
    <row r="4" spans="2:17" x14ac:dyDescent="0.2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2:17" x14ac:dyDescent="0.15">
      <c r="B5" s="18"/>
      <c r="C5" s="65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7"/>
      <c r="Q5" s="18"/>
    </row>
    <row r="6" spans="2:17" ht="24" customHeight="1" x14ac:dyDescent="0.2">
      <c r="B6" s="18"/>
      <c r="C6" s="68"/>
      <c r="D6" s="173" t="s">
        <v>161</v>
      </c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70"/>
      <c r="Q6" s="18"/>
    </row>
    <row r="7" spans="2:17" x14ac:dyDescent="0.15">
      <c r="B7" s="18"/>
      <c r="C7" s="68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70"/>
      <c r="Q7" s="18"/>
    </row>
    <row r="8" spans="2:17" ht="12.75" x14ac:dyDescent="0.2">
      <c r="B8" s="18"/>
      <c r="C8" s="68"/>
      <c r="D8" s="71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0"/>
      <c r="Q8" s="18"/>
    </row>
    <row r="9" spans="2:17" ht="15" x14ac:dyDescent="0.2">
      <c r="B9" s="18"/>
      <c r="C9" s="68"/>
      <c r="D9" s="73"/>
      <c r="E9" s="74"/>
      <c r="F9" s="75"/>
      <c r="G9" s="72"/>
      <c r="H9" s="72"/>
      <c r="I9" s="72"/>
      <c r="J9" s="72"/>
      <c r="K9" s="72"/>
      <c r="L9" s="72"/>
      <c r="M9" s="72"/>
      <c r="N9" s="72"/>
      <c r="O9" s="72"/>
      <c r="P9" s="70"/>
      <c r="Q9" s="18"/>
    </row>
    <row r="10" spans="2:17" ht="15" x14ac:dyDescent="0.2">
      <c r="B10" s="18"/>
      <c r="C10" s="68"/>
      <c r="D10" s="73"/>
      <c r="E10" s="74"/>
      <c r="F10" s="75"/>
      <c r="G10" s="72"/>
      <c r="H10" s="72"/>
      <c r="I10" s="72"/>
      <c r="J10" s="72"/>
      <c r="K10" s="72"/>
      <c r="L10" s="72"/>
      <c r="M10" s="72"/>
      <c r="N10" s="72"/>
      <c r="O10" s="72"/>
      <c r="P10" s="70"/>
      <c r="Q10" s="18"/>
    </row>
    <row r="11" spans="2:17" ht="15" x14ac:dyDescent="0.2">
      <c r="B11" s="18"/>
      <c r="C11" s="68"/>
      <c r="D11" s="73"/>
      <c r="E11" s="74"/>
      <c r="F11" s="75"/>
      <c r="G11" s="72"/>
      <c r="H11" s="72"/>
      <c r="I11" s="72"/>
      <c r="J11" s="72"/>
      <c r="K11" s="72"/>
      <c r="L11" s="72"/>
      <c r="M11" s="72"/>
      <c r="N11" s="72"/>
      <c r="O11" s="72"/>
      <c r="P11" s="70"/>
      <c r="Q11" s="18"/>
    </row>
    <row r="12" spans="2:17" ht="15" x14ac:dyDescent="0.2">
      <c r="B12" s="18"/>
      <c r="C12" s="68"/>
      <c r="D12" s="76"/>
      <c r="E12" s="77"/>
      <c r="F12" s="78"/>
      <c r="G12" s="75"/>
      <c r="H12" s="72"/>
      <c r="I12" s="72"/>
      <c r="J12" s="72"/>
      <c r="K12" s="72"/>
      <c r="L12" s="72"/>
      <c r="M12" s="72"/>
      <c r="N12" s="72"/>
      <c r="O12" s="72"/>
      <c r="P12" s="70"/>
      <c r="Q12" s="18"/>
    </row>
    <row r="13" spans="2:17" ht="15" x14ac:dyDescent="0.2">
      <c r="B13" s="18"/>
      <c r="C13" s="68"/>
      <c r="D13" s="76"/>
      <c r="E13" s="77"/>
      <c r="F13" s="78"/>
      <c r="G13" s="75"/>
      <c r="H13" s="72"/>
      <c r="I13" s="72"/>
      <c r="J13" s="72"/>
      <c r="K13" s="72"/>
      <c r="L13" s="72"/>
      <c r="M13" s="72"/>
      <c r="N13" s="72"/>
      <c r="O13" s="72"/>
      <c r="P13" s="70"/>
      <c r="Q13" s="18"/>
    </row>
    <row r="14" spans="2:17" ht="15" x14ac:dyDescent="0.2">
      <c r="B14" s="18"/>
      <c r="C14" s="68"/>
      <c r="D14" s="76"/>
      <c r="E14" s="77"/>
      <c r="F14" s="74"/>
      <c r="G14" s="75"/>
      <c r="H14" s="72"/>
      <c r="I14" s="72"/>
      <c r="J14" s="72"/>
      <c r="K14" s="72"/>
      <c r="L14" s="72"/>
      <c r="M14" s="72"/>
      <c r="N14" s="72"/>
      <c r="O14" s="72"/>
      <c r="P14" s="70"/>
      <c r="Q14" s="18"/>
    </row>
    <row r="15" spans="2:17" ht="12.75" x14ac:dyDescent="0.15">
      <c r="B15" s="18"/>
      <c r="C15" s="68"/>
      <c r="D15" s="79"/>
      <c r="E15" s="80" t="s">
        <v>152</v>
      </c>
      <c r="F15" s="81"/>
      <c r="G15" s="81"/>
      <c r="H15" s="81"/>
      <c r="I15" s="81"/>
      <c r="J15" s="81"/>
      <c r="K15" s="81"/>
      <c r="L15" s="72"/>
      <c r="M15" s="72"/>
      <c r="N15" s="72"/>
      <c r="O15" s="72"/>
      <c r="P15" s="70"/>
      <c r="Q15" s="18"/>
    </row>
    <row r="16" spans="2:17" ht="13.5" thickBot="1" x14ac:dyDescent="0.2">
      <c r="B16" s="18"/>
      <c r="C16" s="68"/>
      <c r="D16" s="79"/>
      <c r="E16" s="82" t="s">
        <v>153</v>
      </c>
      <c r="F16" s="83" t="s">
        <v>154</v>
      </c>
      <c r="G16" s="81"/>
      <c r="H16" s="81"/>
      <c r="I16" s="81"/>
      <c r="J16" s="81"/>
      <c r="K16" s="81"/>
      <c r="L16" s="72"/>
      <c r="M16" s="72"/>
      <c r="N16" s="72"/>
      <c r="O16" s="72"/>
      <c r="P16" s="70"/>
      <c r="Q16" s="18"/>
    </row>
    <row r="17" spans="2:17" ht="13.5" thickBot="1" x14ac:dyDescent="0.2">
      <c r="B17" s="18"/>
      <c r="C17" s="68"/>
      <c r="D17" s="79"/>
      <c r="E17" s="84" t="s">
        <v>153</v>
      </c>
      <c r="F17" s="83" t="s">
        <v>155</v>
      </c>
      <c r="G17" s="81"/>
      <c r="H17" s="81"/>
      <c r="I17" s="81"/>
      <c r="J17" s="81"/>
      <c r="K17" s="81"/>
      <c r="L17" s="72"/>
      <c r="M17" s="72"/>
      <c r="N17" s="72"/>
      <c r="O17" s="72"/>
      <c r="P17" s="70"/>
      <c r="Q17" s="18"/>
    </row>
    <row r="18" spans="2:17" ht="13.5" thickBot="1" x14ac:dyDescent="0.2">
      <c r="B18" s="18"/>
      <c r="C18" s="68"/>
      <c r="D18" s="79"/>
      <c r="E18" s="85" t="s">
        <v>153</v>
      </c>
      <c r="F18" s="83" t="s">
        <v>156</v>
      </c>
      <c r="G18" s="81"/>
      <c r="H18" s="81"/>
      <c r="I18" s="81"/>
      <c r="J18" s="81"/>
      <c r="K18" s="81"/>
      <c r="L18" s="72"/>
      <c r="M18" s="72"/>
      <c r="N18" s="72"/>
      <c r="O18" s="72"/>
      <c r="P18" s="70"/>
      <c r="Q18" s="18"/>
    </row>
    <row r="19" spans="2:17" ht="12.75" x14ac:dyDescent="0.15">
      <c r="B19" s="18"/>
      <c r="C19" s="68"/>
      <c r="D19" s="79"/>
      <c r="E19" s="18"/>
      <c r="F19" s="83"/>
      <c r="G19" s="81"/>
      <c r="H19" s="81"/>
      <c r="I19" s="81"/>
      <c r="J19" s="81"/>
      <c r="K19" s="81"/>
      <c r="L19" s="72"/>
      <c r="M19" s="72"/>
      <c r="N19" s="72"/>
      <c r="O19" s="72"/>
      <c r="P19" s="70"/>
      <c r="Q19" s="18"/>
    </row>
    <row r="20" spans="2:17" ht="12.75" x14ac:dyDescent="0.15">
      <c r="B20" s="18"/>
      <c r="C20" s="68"/>
      <c r="D20" s="79"/>
      <c r="E20" s="18"/>
      <c r="F20" s="83"/>
      <c r="G20" s="81"/>
      <c r="H20" s="81"/>
      <c r="I20" s="81"/>
      <c r="J20" s="81"/>
      <c r="K20" s="81"/>
      <c r="L20" s="72"/>
      <c r="M20" s="72"/>
      <c r="N20" s="72"/>
      <c r="O20" s="72"/>
      <c r="P20" s="70"/>
      <c r="Q20" s="18"/>
    </row>
    <row r="21" spans="2:17" x14ac:dyDescent="0.2">
      <c r="B21" s="18"/>
      <c r="C21" s="17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86"/>
      <c r="Q21" s="18"/>
    </row>
    <row r="22" spans="2:17" x14ac:dyDescent="0.2">
      <c r="B22" s="18"/>
      <c r="C22" s="17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86"/>
      <c r="Q22" s="18"/>
    </row>
    <row r="23" spans="2:17" x14ac:dyDescent="0.2">
      <c r="B23" s="18"/>
      <c r="C23" s="17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86"/>
      <c r="Q23" s="18"/>
    </row>
    <row r="24" spans="2:17" x14ac:dyDescent="0.2">
      <c r="B24" s="18"/>
      <c r="C24" s="17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86"/>
      <c r="Q24" s="18"/>
    </row>
    <row r="25" spans="2:17" x14ac:dyDescent="0.2">
      <c r="B25" s="18"/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86"/>
      <c r="Q25" s="18"/>
    </row>
    <row r="26" spans="2:17" x14ac:dyDescent="0.2">
      <c r="B26" s="18"/>
      <c r="C26" s="17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86"/>
      <c r="Q26" s="18"/>
    </row>
    <row r="27" spans="2:17" x14ac:dyDescent="0.2">
      <c r="B27" s="18"/>
      <c r="C27" s="17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86"/>
      <c r="Q27" s="18"/>
    </row>
    <row r="28" spans="2:17" x14ac:dyDescent="0.2">
      <c r="B28" s="18"/>
      <c r="C28" s="17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86"/>
      <c r="Q28" s="18"/>
    </row>
    <row r="29" spans="2:17" ht="12.75" x14ac:dyDescent="0.2">
      <c r="B29" s="18"/>
      <c r="C29" s="20"/>
      <c r="D29" s="156" t="s">
        <v>157</v>
      </c>
      <c r="E29" s="156"/>
      <c r="F29" s="156"/>
      <c r="G29" s="156"/>
      <c r="H29" s="156"/>
      <c r="I29" s="156"/>
      <c r="J29" s="157"/>
      <c r="K29" s="157"/>
      <c r="L29" s="157"/>
      <c r="M29" s="21"/>
      <c r="N29" s="21"/>
      <c r="O29" s="87"/>
      <c r="P29" s="88"/>
      <c r="Q29" s="18"/>
    </row>
    <row r="30" spans="2:17" ht="18" customHeight="1" x14ac:dyDescent="0.15">
      <c r="B30" s="18"/>
      <c r="C30" s="20"/>
      <c r="D30" s="158" t="s">
        <v>158</v>
      </c>
      <c r="E30" s="159"/>
      <c r="F30" s="160" t="s">
        <v>168</v>
      </c>
      <c r="G30" s="161"/>
      <c r="H30" s="161"/>
      <c r="I30" s="161"/>
      <c r="J30" s="161"/>
      <c r="K30" s="161"/>
      <c r="L30" s="162"/>
      <c r="M30" s="21"/>
      <c r="N30" s="21"/>
      <c r="O30" s="87"/>
      <c r="P30" s="88"/>
      <c r="Q30" s="18"/>
    </row>
    <row r="31" spans="2:17" ht="18" customHeight="1" x14ac:dyDescent="0.15">
      <c r="B31" s="18"/>
      <c r="C31" s="20"/>
      <c r="D31" s="158" t="s">
        <v>159</v>
      </c>
      <c r="E31" s="159"/>
      <c r="F31" s="183" t="s">
        <v>172</v>
      </c>
      <c r="G31" s="184"/>
      <c r="H31" s="184"/>
      <c r="I31" s="184"/>
      <c r="J31" s="184"/>
      <c r="K31" s="184"/>
      <c r="L31" s="185"/>
      <c r="M31" s="21"/>
      <c r="N31" s="21"/>
      <c r="O31" s="87"/>
      <c r="P31" s="88"/>
      <c r="Q31" s="18"/>
    </row>
    <row r="32" spans="2:17" ht="18" customHeight="1" thickBot="1" x14ac:dyDescent="0.2">
      <c r="B32" s="18"/>
      <c r="C32" s="20"/>
      <c r="D32" s="174" t="s">
        <v>117</v>
      </c>
      <c r="E32" s="175"/>
      <c r="F32" s="176" t="s">
        <v>118</v>
      </c>
      <c r="G32" s="177"/>
      <c r="H32" s="177"/>
      <c r="I32" s="177"/>
      <c r="J32" s="177"/>
      <c r="K32" s="177"/>
      <c r="L32" s="178"/>
      <c r="M32" s="21"/>
      <c r="N32" s="21"/>
      <c r="O32" s="87"/>
      <c r="P32" s="88"/>
      <c r="Q32" s="18"/>
    </row>
    <row r="33" spans="2:17" x14ac:dyDescent="0.15">
      <c r="B33" s="18"/>
      <c r="C33" s="20"/>
      <c r="D33" s="22"/>
      <c r="E33" s="22"/>
      <c r="F33" s="22"/>
      <c r="G33" s="22"/>
      <c r="H33" s="22"/>
      <c r="I33" s="22"/>
      <c r="J33" s="21"/>
      <c r="K33" s="21"/>
      <c r="L33" s="21"/>
      <c r="M33" s="21"/>
      <c r="N33" s="21"/>
      <c r="O33" s="87"/>
      <c r="P33" s="88"/>
      <c r="Q33" s="18"/>
    </row>
    <row r="34" spans="2:17" ht="12.75" x14ac:dyDescent="0.2">
      <c r="B34" s="18"/>
      <c r="C34" s="20"/>
      <c r="D34" s="156" t="s">
        <v>119</v>
      </c>
      <c r="E34" s="156"/>
      <c r="F34" s="156"/>
      <c r="G34" s="156"/>
      <c r="H34" s="156"/>
      <c r="I34" s="156"/>
      <c r="J34" s="179"/>
      <c r="K34" s="179"/>
      <c r="L34" s="179"/>
      <c r="M34" s="21"/>
      <c r="N34" s="21"/>
      <c r="O34" s="87"/>
      <c r="P34" s="88"/>
      <c r="Q34" s="18"/>
    </row>
    <row r="35" spans="2:17" ht="15" customHeight="1" x14ac:dyDescent="0.15">
      <c r="B35" s="18"/>
      <c r="C35" s="20"/>
      <c r="D35" s="158" t="s">
        <v>160</v>
      </c>
      <c r="E35" s="180"/>
      <c r="F35" s="166" t="s">
        <v>169</v>
      </c>
      <c r="G35" s="166"/>
      <c r="H35" s="166"/>
      <c r="I35" s="166"/>
      <c r="J35" s="166"/>
      <c r="K35" s="166"/>
      <c r="L35" s="167"/>
      <c r="M35" s="20"/>
      <c r="N35" s="21"/>
      <c r="O35" s="87"/>
      <c r="P35" s="88"/>
      <c r="Q35" s="18"/>
    </row>
    <row r="36" spans="2:17" ht="15" customHeight="1" x14ac:dyDescent="0.15">
      <c r="B36" s="18"/>
      <c r="C36" s="20"/>
      <c r="D36" s="158" t="s">
        <v>158</v>
      </c>
      <c r="E36" s="180"/>
      <c r="F36" s="181" t="s">
        <v>170</v>
      </c>
      <c r="G36" s="181"/>
      <c r="H36" s="181"/>
      <c r="I36" s="181"/>
      <c r="J36" s="181"/>
      <c r="K36" s="181"/>
      <c r="L36" s="182"/>
      <c r="M36" s="20"/>
      <c r="N36" s="21"/>
      <c r="O36" s="87"/>
      <c r="P36" s="88"/>
      <c r="Q36" s="18"/>
    </row>
    <row r="37" spans="2:17" ht="15" customHeight="1" x14ac:dyDescent="0.15">
      <c r="B37" s="18"/>
      <c r="C37" s="20"/>
      <c r="D37" s="163" t="s">
        <v>159</v>
      </c>
      <c r="E37" s="164"/>
      <c r="F37" s="165"/>
      <c r="G37" s="166"/>
      <c r="H37" s="166"/>
      <c r="I37" s="166"/>
      <c r="J37" s="166"/>
      <c r="K37" s="166"/>
      <c r="L37" s="167"/>
      <c r="M37" s="20"/>
      <c r="N37" s="21"/>
      <c r="O37" s="87"/>
      <c r="P37" s="88"/>
      <c r="Q37" s="18"/>
    </row>
    <row r="38" spans="2:17" ht="18" customHeight="1" thickBot="1" x14ac:dyDescent="0.2">
      <c r="B38" s="18"/>
      <c r="C38" s="20"/>
      <c r="D38" s="168" t="s">
        <v>117</v>
      </c>
      <c r="E38" s="169"/>
      <c r="F38" s="170" t="s">
        <v>171</v>
      </c>
      <c r="G38" s="171"/>
      <c r="H38" s="171"/>
      <c r="I38" s="171"/>
      <c r="J38" s="171"/>
      <c r="K38" s="171"/>
      <c r="L38" s="172"/>
      <c r="M38" s="20"/>
      <c r="N38" s="21"/>
      <c r="O38" s="87"/>
      <c r="P38" s="88"/>
      <c r="Q38" s="18"/>
    </row>
    <row r="39" spans="2:17" ht="12" thickBot="1" x14ac:dyDescent="0.25">
      <c r="B39" s="18"/>
      <c r="C39" s="89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1"/>
      <c r="Q39" s="18"/>
    </row>
    <row r="40" spans="2:17" x14ac:dyDescent="0.2"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</row>
    <row r="41" spans="2:17" x14ac:dyDescent="0.2"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</row>
    <row r="42" spans="2:17" x14ac:dyDescent="0.2"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</row>
    <row r="43" spans="2:17" x14ac:dyDescent="0.2"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</row>
    <row r="44" spans="2:17" x14ac:dyDescent="0.2"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</row>
    <row r="45" spans="2:17" x14ac:dyDescent="0.2"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</row>
    <row r="46" spans="2:17" x14ac:dyDescent="0.2"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</row>
    <row r="47" spans="2:17" x14ac:dyDescent="0.2"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</row>
    <row r="48" spans="2:17" x14ac:dyDescent="0.2"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</row>
    <row r="49" spans="2:17" x14ac:dyDescent="0.2"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</row>
    <row r="50" spans="2:17" x14ac:dyDescent="0.2"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</row>
    <row r="51" spans="2:17" x14ac:dyDescent="0.2"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</row>
    <row r="52" spans="2:17" x14ac:dyDescent="0.2"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</row>
    <row r="53" spans="2:17" x14ac:dyDescent="0.2"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</row>
    <row r="54" spans="2:17" x14ac:dyDescent="0.2"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</row>
    <row r="55" spans="2:17" x14ac:dyDescent="0.2"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</row>
    <row r="56" spans="2:17" x14ac:dyDescent="0.2"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</row>
    <row r="57" spans="2:17" x14ac:dyDescent="0.2"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</row>
    <row r="58" spans="2:17" x14ac:dyDescent="0.2"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2:17" x14ac:dyDescent="0.2"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2:17" x14ac:dyDescent="0.2"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</row>
    <row r="61" spans="2:17" x14ac:dyDescent="0.2"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</row>
    <row r="62" spans="2:17" x14ac:dyDescent="0.2"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</row>
    <row r="63" spans="2:17" x14ac:dyDescent="0.2"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</row>
    <row r="64" spans="2:17" x14ac:dyDescent="0.2"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</row>
    <row r="65" spans="2:17" x14ac:dyDescent="0.2"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</row>
    <row r="66" spans="2:17" x14ac:dyDescent="0.2"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</row>
    <row r="67" spans="2:17" x14ac:dyDescent="0.2"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</row>
    <row r="68" spans="2:17" x14ac:dyDescent="0.2"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</row>
    <row r="69" spans="2:17" x14ac:dyDescent="0.2"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</row>
    <row r="70" spans="2:17" x14ac:dyDescent="0.2"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</row>
    <row r="71" spans="2:17" x14ac:dyDescent="0.2"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</row>
    <row r="72" spans="2:17" x14ac:dyDescent="0.2"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</row>
    <row r="73" spans="2:17" x14ac:dyDescent="0.2"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</row>
    <row r="74" spans="2:17" x14ac:dyDescent="0.2"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</row>
    <row r="75" spans="2:17" x14ac:dyDescent="0.2"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</row>
    <row r="76" spans="2:17" x14ac:dyDescent="0.2"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</row>
  </sheetData>
  <sheetProtection password="FA9C" sheet="1" objects="1" scenarios="1" formatColumns="0" formatRows="0"/>
  <mergeCells count="19">
    <mergeCell ref="D37:E37"/>
    <mergeCell ref="F37:L37"/>
    <mergeCell ref="D38:E38"/>
    <mergeCell ref="F38:L38"/>
    <mergeCell ref="D6:O6"/>
    <mergeCell ref="D32:E32"/>
    <mergeCell ref="F32:L32"/>
    <mergeCell ref="D34:L34"/>
    <mergeCell ref="D35:E35"/>
    <mergeCell ref="F35:L35"/>
    <mergeCell ref="D36:E36"/>
    <mergeCell ref="F36:L36"/>
    <mergeCell ref="D31:E31"/>
    <mergeCell ref="F31:L31"/>
    <mergeCell ref="N2:P2"/>
    <mergeCell ref="C3:P3"/>
    <mergeCell ref="D29:L29"/>
    <mergeCell ref="D30:E30"/>
    <mergeCell ref="F30:L30"/>
  </mergeCells>
  <pageMargins left="0.75" right="0.75" top="1" bottom="1" header="0.5" footer="0.5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68610" r:id="rId4">
          <objectPr defaultSize="0" r:id="rId5">
            <anchor moveWithCells="1">
              <from>
                <xdr:col>2</xdr:col>
                <xdr:colOff>209550</xdr:colOff>
                <xdr:row>6</xdr:row>
                <xdr:rowOff>95250</xdr:rowOff>
              </from>
              <to>
                <xdr:col>15</xdr:col>
                <xdr:colOff>180975</xdr:colOff>
                <xdr:row>13</xdr:row>
                <xdr:rowOff>66675</xdr:rowOff>
              </to>
            </anchor>
          </objectPr>
        </oleObject>
      </mc:Choice>
      <mc:Fallback>
        <oleObject progId="Word.Document.8" shapeId="68610" r:id="rId4"/>
      </mc:Fallback>
    </mc:AlternateContent>
    <mc:AlternateContent xmlns:mc="http://schemas.openxmlformats.org/markup-compatibility/2006">
      <mc:Choice Requires="x14">
        <oleObject progId="Word.Document.8" shapeId="68611" r:id="rId6">
          <objectPr defaultSize="0" autoPict="0" r:id="rId7">
            <anchor moveWithCells="1">
              <from>
                <xdr:col>2</xdr:col>
                <xdr:colOff>219075</xdr:colOff>
                <xdr:row>18</xdr:row>
                <xdr:rowOff>114300</xdr:rowOff>
              </from>
              <to>
                <xdr:col>15</xdr:col>
                <xdr:colOff>9525</xdr:colOff>
                <xdr:row>27</xdr:row>
                <xdr:rowOff>0</xdr:rowOff>
              </to>
            </anchor>
          </objectPr>
        </oleObject>
      </mc:Choice>
      <mc:Fallback>
        <oleObject progId="Word.Document.8" shapeId="68611" r:id="rId6"/>
      </mc:Fallback>
    </mc:AlternateContent>
  </oleObjects>
  <controls>
    <mc:AlternateContent xmlns:mc="http://schemas.openxmlformats.org/markup-compatibility/2006">
      <mc:Choice Requires="x14">
        <control shapeId="68609" r:id="rId8" name="cmdApplyContactChanges">
          <controlPr defaultSize="0" disabled="1" autoLine="0" r:id="rId9">
            <anchor moveWithCells="1">
              <from>
                <xdr:col>12</xdr:col>
                <xdr:colOff>304800</xdr:colOff>
                <xdr:row>36</xdr:row>
                <xdr:rowOff>76200</xdr:rowOff>
              </from>
              <to>
                <xdr:col>15</xdr:col>
                <xdr:colOff>114300</xdr:colOff>
                <xdr:row>37</xdr:row>
                <xdr:rowOff>180975</xdr:rowOff>
              </to>
            </anchor>
          </controlPr>
        </control>
      </mc:Choice>
      <mc:Fallback>
        <control shapeId="68609" r:id="rId8" name="cmdApplyContactChanges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_Title">
    <tabColor indexed="31"/>
  </sheetPr>
  <dimension ref="A1:Z49"/>
  <sheetViews>
    <sheetView showGridLines="0" topLeftCell="C2" zoomScaleNormal="100" workbookViewId="0">
      <selection activeCell="N10" sqref="N10"/>
    </sheetView>
  </sheetViews>
  <sheetFormatPr defaultRowHeight="11.25" x14ac:dyDescent="0.2"/>
  <cols>
    <col min="1" max="1" width="16.7109375" style="23" hidden="1" customWidth="1"/>
    <col min="2" max="2" width="16.7109375" style="26" hidden="1" customWidth="1"/>
    <col min="3" max="3" width="2.7109375" style="27" customWidth="1"/>
    <col min="4" max="4" width="2.7109375" style="29" customWidth="1"/>
    <col min="5" max="5" width="33.140625" style="29" customWidth="1"/>
    <col min="6" max="6" width="21.5703125" style="29" customWidth="1"/>
    <col min="7" max="7" width="40.7109375" style="36" customWidth="1"/>
    <col min="8" max="9" width="2.7109375" style="29" customWidth="1"/>
    <col min="10" max="12" width="9.140625" style="29"/>
    <col min="13" max="13" width="21.85546875" style="29" customWidth="1"/>
    <col min="14" max="16384" width="9.140625" style="29"/>
  </cols>
  <sheetData>
    <row r="1" spans="1:14" s="24" customFormat="1" ht="35.25" hidden="1" customHeight="1" x14ac:dyDescent="0.2">
      <c r="A1" s="23"/>
      <c r="B1" s="23"/>
      <c r="C1" s="23"/>
      <c r="G1" s="25"/>
    </row>
    <row r="2" spans="1:14" s="24" customFormat="1" ht="12" customHeight="1" x14ac:dyDescent="0.2">
      <c r="A2" s="26"/>
      <c r="B2" s="26"/>
      <c r="C2" s="27"/>
      <c r="G2" s="25"/>
      <c r="M2" s="28" t="s">
        <v>15</v>
      </c>
      <c r="N2" s="1">
        <f>god</f>
        <v>2016</v>
      </c>
    </row>
    <row r="3" spans="1:14" ht="15" customHeight="1" x14ac:dyDescent="0.2">
      <c r="A3" s="26"/>
      <c r="D3" s="94"/>
      <c r="E3" s="95"/>
      <c r="F3" s="96"/>
      <c r="G3" s="188" t="e">
        <f ca="1">version</f>
        <v>#NAME?</v>
      </c>
      <c r="H3" s="189"/>
      <c r="M3" s="28" t="s">
        <v>120</v>
      </c>
      <c r="N3" s="1">
        <f>N2-1</f>
        <v>2015</v>
      </c>
    </row>
    <row r="4" spans="1:14" ht="30" customHeight="1" thickBot="1" x14ac:dyDescent="0.25">
      <c r="D4" s="92"/>
      <c r="E4" s="190" t="s">
        <v>131</v>
      </c>
      <c r="F4" s="191"/>
      <c r="G4" s="192"/>
      <c r="H4" s="100"/>
      <c r="M4" s="28" t="s">
        <v>121</v>
      </c>
      <c r="N4" s="1">
        <f>N2-2</f>
        <v>2014</v>
      </c>
    </row>
    <row r="5" spans="1:14" x14ac:dyDescent="0.2">
      <c r="D5" s="92"/>
      <c r="E5" s="30"/>
      <c r="F5" s="30"/>
      <c r="G5" s="31"/>
      <c r="H5" s="100"/>
    </row>
    <row r="6" spans="1:14" ht="30" customHeight="1" thickBot="1" x14ac:dyDescent="0.25">
      <c r="D6" s="92"/>
      <c r="E6" s="103" t="s">
        <v>16</v>
      </c>
      <c r="F6" s="195" t="s">
        <v>107</v>
      </c>
      <c r="G6" s="196"/>
      <c r="H6" s="100"/>
    </row>
    <row r="7" spans="1:14" ht="12" customHeight="1" x14ac:dyDescent="0.2">
      <c r="A7" s="2"/>
      <c r="D7" s="92"/>
      <c r="E7" s="3"/>
      <c r="F7" s="4" t="s">
        <v>17</v>
      </c>
      <c r="G7" s="31" t="s">
        <v>128</v>
      </c>
      <c r="H7" s="100"/>
    </row>
    <row r="8" spans="1:14" ht="30" customHeight="1" thickBot="1" x14ac:dyDescent="0.2">
      <c r="A8" s="2"/>
      <c r="D8" s="92"/>
      <c r="E8" s="104" t="s">
        <v>15</v>
      </c>
      <c r="F8" s="105">
        <v>2016</v>
      </c>
      <c r="G8" s="106" t="s">
        <v>8</v>
      </c>
      <c r="H8" s="100"/>
      <c r="K8" s="13"/>
      <c r="L8" s="13"/>
      <c r="M8" s="13"/>
    </row>
    <row r="9" spans="1:14" ht="12" customHeight="1" x14ac:dyDescent="0.15">
      <c r="A9" s="2"/>
      <c r="D9" s="92"/>
      <c r="E9" s="30"/>
      <c r="F9" s="30"/>
      <c r="G9" s="31"/>
      <c r="H9" s="100"/>
      <c r="K9" s="13"/>
      <c r="L9" s="13"/>
      <c r="M9" s="13"/>
    </row>
    <row r="10" spans="1:14" ht="30" customHeight="1" thickBot="1" x14ac:dyDescent="0.2">
      <c r="A10" s="2"/>
      <c r="D10" s="92"/>
      <c r="E10" s="107" t="s">
        <v>18</v>
      </c>
      <c r="F10" s="197" t="s">
        <v>454</v>
      </c>
      <c r="G10" s="198"/>
      <c r="H10" s="100"/>
      <c r="K10" s="13"/>
      <c r="L10" s="13"/>
      <c r="M10" s="13"/>
    </row>
    <row r="11" spans="1:14" ht="24" customHeight="1" x14ac:dyDescent="0.15">
      <c r="A11" s="2"/>
      <c r="D11" s="92"/>
      <c r="E11" s="30"/>
      <c r="F11" s="30"/>
      <c r="G11" s="30"/>
      <c r="H11" s="100"/>
      <c r="K11" s="13"/>
      <c r="L11" s="13"/>
      <c r="M11" s="13"/>
    </row>
    <row r="12" spans="1:14" ht="24" customHeight="1" x14ac:dyDescent="0.15">
      <c r="A12" s="2"/>
      <c r="D12" s="92"/>
      <c r="E12" s="108" t="s">
        <v>19</v>
      </c>
      <c r="F12" s="110" t="s">
        <v>455</v>
      </c>
      <c r="G12" s="199" t="s">
        <v>677</v>
      </c>
      <c r="H12" s="100"/>
      <c r="K12" s="13"/>
      <c r="L12" s="13"/>
      <c r="M12" s="13"/>
    </row>
    <row r="13" spans="1:14" ht="24" customHeight="1" thickBot="1" x14ac:dyDescent="0.2">
      <c r="A13" s="2"/>
      <c r="D13" s="92"/>
      <c r="E13" s="109" t="s">
        <v>20</v>
      </c>
      <c r="F13" s="111" t="s">
        <v>237</v>
      </c>
      <c r="G13" s="199"/>
      <c r="H13" s="100"/>
      <c r="K13" s="13"/>
      <c r="L13" s="13"/>
      <c r="M13" s="13"/>
    </row>
    <row r="14" spans="1:14" ht="12" customHeight="1" x14ac:dyDescent="0.15">
      <c r="A14" s="2"/>
      <c r="D14" s="92"/>
      <c r="E14" s="30"/>
      <c r="F14" s="30"/>
      <c r="G14" s="31"/>
      <c r="H14" s="100"/>
      <c r="K14" s="13"/>
      <c r="L14" s="13"/>
      <c r="M14" s="13"/>
    </row>
    <row r="15" spans="1:14" ht="24" customHeight="1" x14ac:dyDescent="0.15">
      <c r="A15" s="2"/>
      <c r="D15" s="92"/>
      <c r="E15" s="200" t="s">
        <v>166</v>
      </c>
      <c r="F15" s="147" t="s">
        <v>122</v>
      </c>
      <c r="G15" s="110" t="s">
        <v>167</v>
      </c>
      <c r="H15" s="100"/>
      <c r="K15" s="13"/>
      <c r="L15" s="13"/>
      <c r="M15" s="13"/>
    </row>
    <row r="16" spans="1:14" ht="24" customHeight="1" x14ac:dyDescent="0.15">
      <c r="A16" s="2"/>
      <c r="D16" s="92"/>
      <c r="E16" s="201"/>
      <c r="F16" s="146" t="s">
        <v>123</v>
      </c>
      <c r="G16" s="149" t="s">
        <v>110</v>
      </c>
      <c r="H16" s="100"/>
      <c r="K16" s="13"/>
      <c r="L16" s="13"/>
      <c r="M16" s="13"/>
    </row>
    <row r="17" spans="1:13" ht="24" customHeight="1" thickBot="1" x14ac:dyDescent="0.2">
      <c r="A17" s="2"/>
      <c r="D17" s="92"/>
      <c r="E17" s="202"/>
      <c r="F17" s="148" t="s">
        <v>123</v>
      </c>
      <c r="G17" s="111" t="s">
        <v>115</v>
      </c>
      <c r="H17" s="100"/>
      <c r="K17" s="13"/>
      <c r="L17" s="13"/>
      <c r="M17" s="13"/>
    </row>
    <row r="18" spans="1:13" ht="12" customHeight="1" x14ac:dyDescent="0.15">
      <c r="A18" s="2"/>
      <c r="D18" s="92"/>
      <c r="E18" s="30"/>
      <c r="F18" s="30"/>
      <c r="G18" s="31"/>
      <c r="H18" s="100"/>
      <c r="K18" s="13"/>
      <c r="L18" s="13"/>
      <c r="M18" s="13"/>
    </row>
    <row r="19" spans="1:13" ht="30" customHeight="1" x14ac:dyDescent="0.2">
      <c r="A19" s="32"/>
      <c r="D19" s="92"/>
      <c r="E19" s="193" t="s">
        <v>21</v>
      </c>
      <c r="F19" s="194"/>
      <c r="G19" s="113" t="s">
        <v>685</v>
      </c>
      <c r="H19" s="100"/>
    </row>
    <row r="20" spans="1:13" ht="30" customHeight="1" x14ac:dyDescent="0.2">
      <c r="A20" s="32"/>
      <c r="D20" s="92"/>
      <c r="E20" s="203" t="s">
        <v>22</v>
      </c>
      <c r="F20" s="204"/>
      <c r="G20" s="114" t="s">
        <v>686</v>
      </c>
      <c r="H20" s="100"/>
    </row>
    <row r="21" spans="1:13" ht="21" customHeight="1" x14ac:dyDescent="0.2">
      <c r="A21" s="32"/>
      <c r="D21" s="92"/>
      <c r="E21" s="205" t="s">
        <v>23</v>
      </c>
      <c r="F21" s="33" t="s">
        <v>24</v>
      </c>
      <c r="G21" s="114" t="s">
        <v>683</v>
      </c>
      <c r="H21" s="100"/>
    </row>
    <row r="22" spans="1:13" ht="21" customHeight="1" x14ac:dyDescent="0.2">
      <c r="A22" s="32"/>
      <c r="D22" s="92"/>
      <c r="E22" s="205"/>
      <c r="F22" s="33" t="s">
        <v>150</v>
      </c>
      <c r="G22" s="114" t="s">
        <v>684</v>
      </c>
      <c r="H22" s="100"/>
    </row>
    <row r="23" spans="1:13" ht="21" customHeight="1" x14ac:dyDescent="0.2">
      <c r="A23" s="32"/>
      <c r="D23" s="92"/>
      <c r="E23" s="205" t="s">
        <v>25</v>
      </c>
      <c r="F23" s="33" t="s">
        <v>24</v>
      </c>
      <c r="G23" s="114" t="s">
        <v>682</v>
      </c>
      <c r="H23" s="100"/>
    </row>
    <row r="24" spans="1:13" ht="21" customHeight="1" x14ac:dyDescent="0.2">
      <c r="A24" s="32"/>
      <c r="D24" s="92"/>
      <c r="E24" s="205"/>
      <c r="F24" s="33" t="s">
        <v>150</v>
      </c>
      <c r="G24" s="114" t="s">
        <v>687</v>
      </c>
      <c r="H24" s="100"/>
    </row>
    <row r="25" spans="1:13" ht="21" customHeight="1" x14ac:dyDescent="0.2">
      <c r="A25" s="32"/>
      <c r="B25" s="5"/>
      <c r="D25" s="93"/>
      <c r="E25" s="186" t="s">
        <v>26</v>
      </c>
      <c r="F25" s="6" t="s">
        <v>24</v>
      </c>
      <c r="G25" s="115" t="s">
        <v>678</v>
      </c>
      <c r="H25" s="101"/>
    </row>
    <row r="26" spans="1:13" ht="21" customHeight="1" x14ac:dyDescent="0.2">
      <c r="A26" s="32"/>
      <c r="B26" s="5"/>
      <c r="D26" s="93"/>
      <c r="E26" s="186"/>
      <c r="F26" s="6" t="s">
        <v>27</v>
      </c>
      <c r="G26" s="115" t="s">
        <v>679</v>
      </c>
      <c r="H26" s="101"/>
    </row>
    <row r="27" spans="1:13" ht="21" customHeight="1" x14ac:dyDescent="0.2">
      <c r="A27" s="32"/>
      <c r="B27" s="5"/>
      <c r="D27" s="93"/>
      <c r="E27" s="186"/>
      <c r="F27" s="33" t="s">
        <v>150</v>
      </c>
      <c r="G27" s="115" t="s">
        <v>680</v>
      </c>
      <c r="H27" s="101"/>
    </row>
    <row r="28" spans="1:13" ht="21" customHeight="1" thickBot="1" x14ac:dyDescent="0.25">
      <c r="A28" s="32"/>
      <c r="B28" s="5"/>
      <c r="D28" s="93"/>
      <c r="E28" s="187"/>
      <c r="F28" s="112" t="s">
        <v>28</v>
      </c>
      <c r="G28" s="116" t="s">
        <v>681</v>
      </c>
      <c r="H28" s="101"/>
    </row>
    <row r="29" spans="1:13" ht="12" thickBot="1" x14ac:dyDescent="0.25">
      <c r="D29" s="97"/>
      <c r="E29" s="98"/>
      <c r="F29" s="98"/>
      <c r="G29" s="99"/>
      <c r="H29" s="102"/>
    </row>
    <row r="35" spans="7:26" x14ac:dyDescent="0.2">
      <c r="G35" s="34"/>
    </row>
    <row r="42" spans="7:26" x14ac:dyDescent="0.2">
      <c r="Z42" s="35"/>
    </row>
    <row r="43" spans="7:26" x14ac:dyDescent="0.2">
      <c r="Z43" s="35"/>
    </row>
    <row r="44" spans="7:26" x14ac:dyDescent="0.2">
      <c r="Z44" s="35"/>
    </row>
    <row r="45" spans="7:26" x14ac:dyDescent="0.2">
      <c r="Z45" s="35"/>
    </row>
    <row r="46" spans="7:26" x14ac:dyDescent="0.2">
      <c r="Z46" s="35"/>
    </row>
    <row r="47" spans="7:26" x14ac:dyDescent="0.2">
      <c r="Z47" s="35"/>
    </row>
    <row r="48" spans="7:26" x14ac:dyDescent="0.2">
      <c r="Z48" s="35"/>
    </row>
    <row r="49" spans="26:26" x14ac:dyDescent="0.2">
      <c r="Z49" s="35"/>
    </row>
  </sheetData>
  <sheetProtection password="FA9C" sheet="1" objects="1" scenarios="1" formatColumns="0" formatRows="0"/>
  <mergeCells count="11">
    <mergeCell ref="E25:E28"/>
    <mergeCell ref="G3:H3"/>
    <mergeCell ref="E4:G4"/>
    <mergeCell ref="E19:F19"/>
    <mergeCell ref="F6:G6"/>
    <mergeCell ref="F10:G10"/>
    <mergeCell ref="G12:G13"/>
    <mergeCell ref="E15:E17"/>
    <mergeCell ref="E20:F20"/>
    <mergeCell ref="E21:E22"/>
    <mergeCell ref="E23:E24"/>
  </mergeCells>
  <phoneticPr fontId="33" type="noConversion"/>
  <dataValidations xWindow="373" yWindow="306" count="6">
    <dataValidation type="textLength" operator="equal" allowBlank="1" showInputMessage="1" showErrorMessage="1" prompt="9 символов" sqref="F13">
      <formula1>9</formula1>
    </dataValidation>
    <dataValidation type="textLength" allowBlank="1" showInputMessage="1" showErrorMessage="1" prompt="10-12 символов" sqref="F12">
      <formula1>10</formula1>
      <formula2>12</formula2>
    </dataValidation>
    <dataValidation type="textLength" allowBlank="1" showInputMessage="1" showErrorMessage="1" errorTitle="Внимание" error="Недопустимая длина поля" prompt="Воспользуйтесь кнопкой &quot;Выбор организации&quot;" sqref="F10:G10">
      <formula1>0</formula1>
      <formula2>150</formula2>
    </dataValidation>
    <dataValidation type="list" allowBlank="1" showInputMessage="1" showErrorMessage="1" errorTitle="Внимание" error="Выберите значение из предложенного списка!" promptTitle="Ввод" prompt="Выберите год из списка" sqref="F8">
      <formula1>YEAR</formula1>
    </dataValidation>
    <dataValidation type="list" allowBlank="1" showInputMessage="1" showErrorMessage="1" errorTitle="Внимание" error="Выберите значение из предложенного списка!" promptTitle="Ввод" prompt="Выберите месяц из списка" sqref="G8">
      <formula1>MONTH</formula1>
    </dataValidation>
    <dataValidation type="list" allowBlank="1" showInputMessage="1" showErrorMessage="1" promptTitle="Внимание" prompt="Если организация не оказывает услуги на территории Тюменской области ( Юг Тюменской области), выберите &quot;нет&quot;" sqref="F15">
      <formula1>logic</formula1>
    </dataValidation>
  </dataValidations>
  <pageMargins left="0.25" right="0.25" top="0.75" bottom="0.75" header="0.3" footer="0.3"/>
  <pageSetup paperSize="9"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46081" r:id="rId4" name="cmdOrganizationChoice">
          <controlPr defaultSize="0" autoLine="0" r:id="rId5">
            <anchor moveWithCells="1">
              <from>
                <xdr:col>6</xdr:col>
                <xdr:colOff>400050</xdr:colOff>
                <xdr:row>10</xdr:row>
                <xdr:rowOff>85725</xdr:rowOff>
              </from>
              <to>
                <xdr:col>6</xdr:col>
                <xdr:colOff>2305050</xdr:colOff>
                <xdr:row>11</xdr:row>
                <xdr:rowOff>104775</xdr:rowOff>
              </to>
            </anchor>
          </controlPr>
        </control>
      </mc:Choice>
      <mc:Fallback>
        <control shapeId="46081" r:id="rId4" name="cmdOrganizationChoice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31"/>
    <pageSetUpPr fitToPage="1"/>
  </sheetPr>
  <dimension ref="A1:X25"/>
  <sheetViews>
    <sheetView showGridLines="0" topLeftCell="C7" zoomScale="90" zoomScaleNormal="90" workbookViewId="0">
      <pane xSplit="3" ySplit="10" topLeftCell="M18" activePane="bottomRight" state="frozen"/>
      <selection activeCell="C7" sqref="C7"/>
      <selection pane="topRight" activeCell="F7" sqref="F7"/>
      <selection pane="bottomLeft" activeCell="C17" sqref="C17"/>
      <selection pane="bottomRight" activeCell="T38" sqref="T38"/>
    </sheetView>
  </sheetViews>
  <sheetFormatPr defaultRowHeight="11.25" x14ac:dyDescent="0.2"/>
  <cols>
    <col min="1" max="2" width="0" style="49" hidden="1" customWidth="1"/>
    <col min="3" max="3" width="10.7109375" style="49" customWidth="1"/>
    <col min="4" max="4" width="6.7109375" style="49" customWidth="1"/>
    <col min="5" max="5" width="30.7109375" style="49" customWidth="1"/>
    <col min="6" max="6" width="13.7109375" style="49" customWidth="1"/>
    <col min="7" max="7" width="10.7109375" style="49" customWidth="1"/>
    <col min="8" max="11" width="8.7109375" style="49" customWidth="1"/>
    <col min="12" max="12" width="10.7109375" style="49" customWidth="1"/>
    <col min="13" max="16" width="8.7109375" style="49" customWidth="1"/>
    <col min="17" max="17" width="30.7109375" style="49" customWidth="1"/>
    <col min="18" max="18" width="22.7109375" style="49" customWidth="1"/>
    <col min="19" max="19" width="13.7109375" style="49" customWidth="1"/>
    <col min="20" max="20" width="33.7109375" style="49" customWidth="1"/>
    <col min="21" max="21" width="22.7109375" style="49" customWidth="1"/>
    <col min="22" max="23" width="13.85546875" style="49" customWidth="1"/>
    <col min="24" max="25" width="2.7109375" style="49" customWidth="1"/>
    <col min="26" max="16384" width="9.140625" style="49"/>
  </cols>
  <sheetData>
    <row r="1" spans="1:24" hidden="1" x14ac:dyDescent="0.2"/>
    <row r="2" spans="1:24" hidden="1" x14ac:dyDescent="0.2"/>
    <row r="3" spans="1:24" hidden="1" x14ac:dyDescent="0.2"/>
    <row r="4" spans="1:24" hidden="1" x14ac:dyDescent="0.2"/>
    <row r="5" spans="1:24" hidden="1" x14ac:dyDescent="0.2"/>
    <row r="6" spans="1:24" hidden="1" x14ac:dyDescent="0.2"/>
    <row r="7" spans="1:24" hidden="1" x14ac:dyDescent="0.2"/>
    <row r="9" spans="1:24" x14ac:dyDescent="0.2">
      <c r="C9" s="135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9"/>
    </row>
    <row r="10" spans="1:24" s="50" customFormat="1" ht="15" customHeight="1" x14ac:dyDescent="0.2">
      <c r="A10" s="49"/>
      <c r="B10" s="49"/>
      <c r="C10" s="133"/>
      <c r="D10" s="206" t="str">
        <f>"Фактический объём покупки электроэнергии сетевыми организациями на компенсацию потерь в части передачи сторонним потребителям за " &amp; IF(_prd2="","Не определено",_prd2) &amp; " " &amp; IF(god="","Не определено",god) &amp; " года"</f>
        <v>Фактический объём покупки электроэнергии сетевыми организациями на компенсацию потерь в части передачи сторонним потребителям за Июль 2016 года</v>
      </c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208"/>
      <c r="X10" s="140"/>
    </row>
    <row r="11" spans="1:24" s="50" customFormat="1" ht="15" customHeight="1" thickBot="1" x14ac:dyDescent="0.25">
      <c r="C11" s="134"/>
      <c r="D11" s="211" t="str">
        <f>"ОРГАНИЗАЦИЯ: " &amp; IF(org="","Не определено",org)</f>
        <v>ОРГАНИЗАЦИЯ: ООО "Дорстрой"</v>
      </c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  <c r="Q11" s="212"/>
      <c r="R11" s="212"/>
      <c r="S11" s="212"/>
      <c r="T11" s="212"/>
      <c r="U11" s="212"/>
      <c r="V11" s="212"/>
      <c r="W11" s="213"/>
      <c r="X11" s="140"/>
    </row>
    <row r="12" spans="1:24" s="50" customFormat="1" x14ac:dyDescent="0.2">
      <c r="C12" s="134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140"/>
    </row>
    <row r="13" spans="1:24" ht="18" customHeight="1" x14ac:dyDescent="0.2">
      <c r="A13" s="50"/>
      <c r="B13" s="50"/>
      <c r="C13" s="134"/>
      <c r="D13" s="220" t="s">
        <v>29</v>
      </c>
      <c r="E13" s="222" t="s">
        <v>132</v>
      </c>
      <c r="F13" s="214" t="s">
        <v>140</v>
      </c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214" t="s">
        <v>133</v>
      </c>
      <c r="R13" s="214"/>
      <c r="S13" s="214" t="s">
        <v>134</v>
      </c>
      <c r="T13" s="214"/>
      <c r="U13" s="214"/>
      <c r="V13" s="214" t="s">
        <v>135</v>
      </c>
      <c r="W13" s="215" t="s">
        <v>137</v>
      </c>
      <c r="X13" s="141"/>
    </row>
    <row r="14" spans="1:24" ht="17.25" customHeight="1" x14ac:dyDescent="0.2">
      <c r="C14" s="133"/>
      <c r="D14" s="221"/>
      <c r="E14" s="210"/>
      <c r="F14" s="210" t="s">
        <v>14</v>
      </c>
      <c r="G14" s="209" t="s">
        <v>162</v>
      </c>
      <c r="H14" s="209"/>
      <c r="I14" s="209"/>
      <c r="J14" s="209"/>
      <c r="K14" s="209"/>
      <c r="L14" s="209" t="s">
        <v>163</v>
      </c>
      <c r="M14" s="209"/>
      <c r="N14" s="209"/>
      <c r="O14" s="209"/>
      <c r="P14" s="209"/>
      <c r="Q14" s="209" t="s">
        <v>164</v>
      </c>
      <c r="R14" s="209" t="s">
        <v>165</v>
      </c>
      <c r="S14" s="209" t="s">
        <v>14</v>
      </c>
      <c r="T14" s="209" t="s">
        <v>136</v>
      </c>
      <c r="U14" s="209"/>
      <c r="V14" s="209"/>
      <c r="W14" s="216"/>
      <c r="X14" s="141"/>
    </row>
    <row r="15" spans="1:24" ht="60" customHeight="1" x14ac:dyDescent="0.2">
      <c r="C15" s="133"/>
      <c r="D15" s="221"/>
      <c r="E15" s="210"/>
      <c r="F15" s="210"/>
      <c r="G15" s="120" t="s">
        <v>14</v>
      </c>
      <c r="H15" s="120" t="s">
        <v>0</v>
      </c>
      <c r="I15" s="120" t="s">
        <v>129</v>
      </c>
      <c r="J15" s="120" t="s">
        <v>130</v>
      </c>
      <c r="K15" s="120" t="s">
        <v>1</v>
      </c>
      <c r="L15" s="120" t="s">
        <v>14</v>
      </c>
      <c r="M15" s="120" t="s">
        <v>0</v>
      </c>
      <c r="N15" s="120" t="s">
        <v>129</v>
      </c>
      <c r="O15" s="120" t="s">
        <v>130</v>
      </c>
      <c r="P15" s="120" t="s">
        <v>1</v>
      </c>
      <c r="Q15" s="209"/>
      <c r="R15" s="209"/>
      <c r="S15" s="209"/>
      <c r="T15" s="61" t="s">
        <v>164</v>
      </c>
      <c r="U15" s="61" t="s">
        <v>165</v>
      </c>
      <c r="V15" s="209"/>
      <c r="W15" s="216"/>
      <c r="X15" s="141"/>
    </row>
    <row r="16" spans="1:24" x14ac:dyDescent="0.2">
      <c r="C16" s="133"/>
      <c r="D16" s="122">
        <v>1</v>
      </c>
      <c r="E16" s="121">
        <v>2</v>
      </c>
      <c r="F16" s="121">
        <v>3</v>
      </c>
      <c r="G16" s="121">
        <v>4</v>
      </c>
      <c r="H16" s="121">
        <v>5</v>
      </c>
      <c r="I16" s="121">
        <v>6</v>
      </c>
      <c r="J16" s="121">
        <v>7</v>
      </c>
      <c r="K16" s="121">
        <v>8</v>
      </c>
      <c r="L16" s="121">
        <v>9</v>
      </c>
      <c r="M16" s="121">
        <v>10</v>
      </c>
      <c r="N16" s="121">
        <v>11</v>
      </c>
      <c r="O16" s="121">
        <v>12</v>
      </c>
      <c r="P16" s="121">
        <v>13</v>
      </c>
      <c r="Q16" s="121">
        <v>14</v>
      </c>
      <c r="R16" s="121">
        <v>15</v>
      </c>
      <c r="S16" s="121">
        <v>16</v>
      </c>
      <c r="T16" s="121">
        <v>17</v>
      </c>
      <c r="U16" s="121">
        <v>18</v>
      </c>
      <c r="V16" s="121">
        <v>19</v>
      </c>
      <c r="W16" s="128">
        <v>20</v>
      </c>
      <c r="X16" s="141"/>
    </row>
    <row r="17" spans="1:24" hidden="1" x14ac:dyDescent="0.2">
      <c r="C17" s="133"/>
      <c r="D17" s="12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2"/>
      <c r="W17" s="129"/>
      <c r="X17" s="141"/>
    </row>
    <row r="18" spans="1:24" ht="18" customHeight="1" x14ac:dyDescent="0.2">
      <c r="C18" s="133"/>
      <c r="D18" s="217" t="str">
        <f>IF(_prd2="","Не определено",_prd2)</f>
        <v>Июль</v>
      </c>
      <c r="E18" s="218"/>
      <c r="F18" s="218"/>
      <c r="G18" s="218"/>
      <c r="H18" s="218"/>
      <c r="I18" s="218"/>
      <c r="J18" s="218"/>
      <c r="K18" s="218"/>
      <c r="L18" s="218"/>
      <c r="M18" s="218"/>
      <c r="N18" s="218"/>
      <c r="O18" s="218"/>
      <c r="P18" s="218"/>
      <c r="Q18" s="218"/>
      <c r="R18" s="218"/>
      <c r="S18" s="218"/>
      <c r="T18" s="218"/>
      <c r="U18" s="218"/>
      <c r="V18" s="218"/>
      <c r="W18" s="219"/>
      <c r="X18" s="141"/>
    </row>
    <row r="19" spans="1:24" x14ac:dyDescent="0.2">
      <c r="C19" s="133"/>
      <c r="D19" s="12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2"/>
      <c r="V19" s="54"/>
      <c r="W19" s="130"/>
      <c r="X19" s="141"/>
    </row>
    <row r="20" spans="1:24" ht="30" customHeight="1" x14ac:dyDescent="0.2">
      <c r="C20" s="133"/>
      <c r="D20" s="124"/>
      <c r="E20" s="55" t="s">
        <v>14</v>
      </c>
      <c r="F20" s="48">
        <f t="shared" ref="F20:P20" si="0">SUM(F21:F24)</f>
        <v>47.31</v>
      </c>
      <c r="G20" s="48">
        <f t="shared" si="0"/>
        <v>47.31</v>
      </c>
      <c r="H20" s="48">
        <f t="shared" si="0"/>
        <v>0</v>
      </c>
      <c r="I20" s="48">
        <f t="shared" si="0"/>
        <v>0</v>
      </c>
      <c r="J20" s="48">
        <f t="shared" si="0"/>
        <v>0</v>
      </c>
      <c r="K20" s="48">
        <f t="shared" si="0"/>
        <v>47.31</v>
      </c>
      <c r="L20" s="48">
        <f t="shared" si="0"/>
        <v>0</v>
      </c>
      <c r="M20" s="48">
        <f t="shared" si="0"/>
        <v>0</v>
      </c>
      <c r="N20" s="48">
        <f t="shared" si="0"/>
        <v>0</v>
      </c>
      <c r="O20" s="48">
        <f t="shared" si="0"/>
        <v>0</v>
      </c>
      <c r="P20" s="48">
        <f t="shared" si="0"/>
        <v>0</v>
      </c>
      <c r="Q20" s="48">
        <f>IF(G20=0,0,T20/G20)</f>
        <v>1.6269000000000002</v>
      </c>
      <c r="R20" s="48">
        <f>IF(L20=0,0,U20/L20)</f>
        <v>0</v>
      </c>
      <c r="S20" s="48">
        <f>SUM(S21:S24)</f>
        <v>76.96863900000001</v>
      </c>
      <c r="T20" s="48">
        <f>SUM(T21:T24)</f>
        <v>76.96863900000001</v>
      </c>
      <c r="U20" s="48">
        <f>SUM(U21:U24)</f>
        <v>0</v>
      </c>
      <c r="V20" s="48">
        <f>SUM(V21:V24)</f>
        <v>0</v>
      </c>
      <c r="W20" s="131">
        <f>SUM(W21:W24)</f>
        <v>76.96863900000001</v>
      </c>
      <c r="X20" s="141"/>
    </row>
    <row r="21" spans="1:24" hidden="1" x14ac:dyDescent="0.2">
      <c r="C21" s="133"/>
      <c r="D21" s="124">
        <v>0</v>
      </c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2"/>
      <c r="V21" s="54"/>
      <c r="W21" s="130"/>
      <c r="X21" s="141"/>
    </row>
    <row r="22" spans="1:24" ht="30" customHeight="1" x14ac:dyDescent="0.2">
      <c r="C22" s="151" t="s">
        <v>688</v>
      </c>
      <c r="D22" s="144" t="s">
        <v>689</v>
      </c>
      <c r="E22" s="58" t="s">
        <v>248</v>
      </c>
      <c r="F22" s="48">
        <f>G22+L22</f>
        <v>47.31</v>
      </c>
      <c r="G22" s="48">
        <f>H22+I22+J22+K22</f>
        <v>47.31</v>
      </c>
      <c r="H22" s="56"/>
      <c r="I22" s="56"/>
      <c r="J22" s="56"/>
      <c r="K22" s="56">
        <v>47.31</v>
      </c>
      <c r="L22" s="48">
        <f>M22+N22+O22+P22</f>
        <v>0</v>
      </c>
      <c r="M22" s="56"/>
      <c r="N22" s="56"/>
      <c r="O22" s="56"/>
      <c r="P22" s="56"/>
      <c r="Q22" s="56">
        <v>1.6269</v>
      </c>
      <c r="R22" s="56"/>
      <c r="S22" s="48">
        <f>T22+U22</f>
        <v>76.96863900000001</v>
      </c>
      <c r="T22" s="56">
        <f>K22*Q22</f>
        <v>76.96863900000001</v>
      </c>
      <c r="U22" s="56">
        <f>P22*R22</f>
        <v>0</v>
      </c>
      <c r="V22" s="56"/>
      <c r="W22" s="57">
        <f>S22-V22</f>
        <v>76.96863900000001</v>
      </c>
      <c r="X22" s="143"/>
    </row>
    <row r="23" spans="1:24" ht="30" customHeight="1" x14ac:dyDescent="0.2">
      <c r="C23" s="151" t="s">
        <v>688</v>
      </c>
      <c r="D23" s="144" t="s">
        <v>690</v>
      </c>
      <c r="E23" s="58" t="s">
        <v>271</v>
      </c>
      <c r="F23" s="48">
        <f>G23+L23</f>
        <v>0</v>
      </c>
      <c r="G23" s="48">
        <f>H23+I23+J23+K23</f>
        <v>0</v>
      </c>
      <c r="H23" s="56"/>
      <c r="I23" s="56"/>
      <c r="J23" s="56"/>
      <c r="K23" s="56"/>
      <c r="L23" s="48">
        <f>M23+N23+O23+P23</f>
        <v>0</v>
      </c>
      <c r="M23" s="56"/>
      <c r="N23" s="56"/>
      <c r="O23" s="56"/>
      <c r="P23" s="56"/>
      <c r="Q23" s="56"/>
      <c r="R23" s="56"/>
      <c r="S23" s="48">
        <f>T23+U23</f>
        <v>0</v>
      </c>
      <c r="T23" s="56">
        <f>H23*Q23</f>
        <v>0</v>
      </c>
      <c r="U23" s="56">
        <f>M23*R23</f>
        <v>0</v>
      </c>
      <c r="V23" s="56"/>
      <c r="W23" s="57">
        <f>S23-V23</f>
        <v>0</v>
      </c>
      <c r="X23" s="143"/>
    </row>
    <row r="24" spans="1:24" s="50" customFormat="1" ht="15" customHeight="1" thickBot="1" x14ac:dyDescent="0.25">
      <c r="A24" s="49"/>
      <c r="B24" s="49"/>
      <c r="C24" s="133"/>
      <c r="D24" s="125"/>
      <c r="E24" s="126" t="s">
        <v>138</v>
      </c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32"/>
      <c r="X24" s="140"/>
    </row>
    <row r="25" spans="1:24" ht="12" thickBot="1" x14ac:dyDescent="0.25">
      <c r="C25" s="137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42"/>
    </row>
  </sheetData>
  <sheetProtection algorithmName="SHA-512" hashValue="sThK/krGQvxNWoQ+inTfgR2oIlPq+fdbceo8emnH3QfvCVPCcTU/Qy9neB4AGeMUD2kscSuM8iu2UtdQO36akw==" saltValue="wm95PDMc1Po+AvfSKkC58g==" spinCount="100000" sheet="1" objects="1" scenarios="1" formatColumns="0" formatRows="0"/>
  <mergeCells count="17">
    <mergeCell ref="D18:W18"/>
    <mergeCell ref="R14:R15"/>
    <mergeCell ref="D13:D15"/>
    <mergeCell ref="E13:E15"/>
    <mergeCell ref="F13:P13"/>
    <mergeCell ref="Q13:R13"/>
    <mergeCell ref="S13:U13"/>
    <mergeCell ref="D10:W10"/>
    <mergeCell ref="S14:S15"/>
    <mergeCell ref="T14:U14"/>
    <mergeCell ref="Q14:Q15"/>
    <mergeCell ref="F14:F15"/>
    <mergeCell ref="G14:K14"/>
    <mergeCell ref="L14:P14"/>
    <mergeCell ref="D11:W11"/>
    <mergeCell ref="V13:V15"/>
    <mergeCell ref="W13:W15"/>
  </mergeCells>
  <phoneticPr fontId="61" type="noConversion"/>
  <dataValidations count="3">
    <dataValidation type="decimal" allowBlank="1" showInputMessage="1" showErrorMessage="1" sqref="F20:W20 L22:L23 S22:S23 F22:G23">
      <formula1>-9.99999999999999E+29</formula1>
      <formula2>9.99999999999999E+30</formula2>
    </dataValidation>
    <dataValidation type="list" allowBlank="1" showInputMessage="1" showErrorMessage="1" sqref="E22:E23">
      <formula1>sbwt_name</formula1>
    </dataValidation>
    <dataValidation type="decimal" allowBlank="1" showInputMessage="1" showErrorMessage="1" errorTitle="Внимание" error="Допускается ввод только действительных чисел!" sqref="M22:R23 T22:V23 H22:K23">
      <formula1>-9.99999999999999E+23</formula1>
      <formula2>9.99999999999999E+23</formula2>
    </dataValidation>
  </dataValidations>
  <hyperlinks>
    <hyperlink ref="E24" location="Потери!A1" tooltip="Добавить сбытовую организацию" display="Добавить сбытовую организацию"/>
    <hyperlink ref="C22" location="'Потери'!$A$1" tooltip="Удалить" display="Удалить"/>
    <hyperlink ref="C23" location="'Потери'!$A$1" tooltip="Удалить" display="Удалить"/>
  </hyperlinks>
  <pageMargins left="0.19" right="0.16" top="1" bottom="1" header="0.5" footer="0.5"/>
  <pageSetup paperSize="9" scale="4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CheckBeforeSave">
    <tabColor indexed="42"/>
  </sheetPr>
  <dimension ref="A1:C153"/>
  <sheetViews>
    <sheetView showGridLines="0" tabSelected="1" zoomScaleNormal="100" workbookViewId="0">
      <selection activeCell="C21" sqref="C21"/>
    </sheetView>
  </sheetViews>
  <sheetFormatPr defaultRowHeight="11.25" x14ac:dyDescent="0.15"/>
  <cols>
    <col min="1" max="1" width="30.7109375" style="41" customWidth="1"/>
    <col min="2" max="2" width="120.7109375" style="40" customWidth="1"/>
    <col min="3" max="3" width="20.7109375" style="41" customWidth="1"/>
    <col min="4" max="16384" width="9.140625" style="13"/>
  </cols>
  <sheetData>
    <row r="1" spans="1:3" ht="30" customHeight="1" thickBot="1" x14ac:dyDescent="0.2">
      <c r="A1" s="117" t="s">
        <v>30</v>
      </c>
      <c r="B1" s="118" t="s">
        <v>31</v>
      </c>
      <c r="C1" s="119" t="s">
        <v>127</v>
      </c>
    </row>
    <row r="2" spans="1:3" ht="12.75" x14ac:dyDescent="0.15">
      <c r="A2" s="46"/>
    </row>
    <row r="3" spans="1:3" ht="12.75" x14ac:dyDescent="0.15">
      <c r="A3" s="46"/>
    </row>
    <row r="4" spans="1:3" ht="12.75" x14ac:dyDescent="0.15">
      <c r="A4" s="46"/>
    </row>
    <row r="5" spans="1:3" ht="12.75" x14ac:dyDescent="0.15">
      <c r="A5" s="46"/>
    </row>
    <row r="6" spans="1:3" ht="12.75" x14ac:dyDescent="0.15">
      <c r="A6" s="46"/>
    </row>
    <row r="7" spans="1:3" ht="12.75" x14ac:dyDescent="0.15">
      <c r="A7" s="46"/>
    </row>
    <row r="8" spans="1:3" ht="12.75" x14ac:dyDescent="0.15">
      <c r="A8" s="46"/>
    </row>
    <row r="9" spans="1:3" ht="12.75" x14ac:dyDescent="0.15">
      <c r="A9" s="46"/>
    </row>
    <row r="10" spans="1:3" ht="12.75" x14ac:dyDescent="0.15">
      <c r="A10" s="46"/>
    </row>
    <row r="11" spans="1:3" ht="12.75" x14ac:dyDescent="0.15">
      <c r="A11" s="47"/>
    </row>
    <row r="12" spans="1:3" ht="12.75" x14ac:dyDescent="0.15">
      <c r="A12" s="47"/>
    </row>
    <row r="13" spans="1:3" ht="12.75" x14ac:dyDescent="0.15">
      <c r="A13" s="47"/>
    </row>
    <row r="14" spans="1:3" ht="12.75" x14ac:dyDescent="0.15">
      <c r="A14" s="47"/>
    </row>
    <row r="15" spans="1:3" ht="12.75" x14ac:dyDescent="0.15">
      <c r="A15" s="47"/>
    </row>
    <row r="16" spans="1:3" ht="12.75" x14ac:dyDescent="0.15">
      <c r="A16" s="47"/>
    </row>
    <row r="17" spans="1:1" ht="12.75" x14ac:dyDescent="0.15">
      <c r="A17" s="47"/>
    </row>
    <row r="18" spans="1:1" ht="12.75" x14ac:dyDescent="0.15">
      <c r="A18" s="47"/>
    </row>
    <row r="19" spans="1:1" ht="12.75" x14ac:dyDescent="0.15">
      <c r="A19" s="47"/>
    </row>
    <row r="20" spans="1:1" ht="12.75" x14ac:dyDescent="0.15">
      <c r="A20" s="47"/>
    </row>
    <row r="21" spans="1:1" ht="12.75" x14ac:dyDescent="0.15">
      <c r="A21" s="47"/>
    </row>
    <row r="22" spans="1:1" x14ac:dyDescent="0.15">
      <c r="A22" s="42"/>
    </row>
    <row r="23" spans="1:1" x14ac:dyDescent="0.15">
      <c r="A23" s="42"/>
    </row>
    <row r="24" spans="1:1" x14ac:dyDescent="0.15">
      <c r="A24" s="42"/>
    </row>
    <row r="25" spans="1:1" x14ac:dyDescent="0.15">
      <c r="A25" s="42"/>
    </row>
    <row r="26" spans="1:1" x14ac:dyDescent="0.15">
      <c r="A26" s="42"/>
    </row>
    <row r="27" spans="1:1" x14ac:dyDescent="0.15">
      <c r="A27" s="42"/>
    </row>
    <row r="28" spans="1:1" x14ac:dyDescent="0.15">
      <c r="A28" s="42"/>
    </row>
    <row r="29" spans="1:1" x14ac:dyDescent="0.15">
      <c r="A29" s="42"/>
    </row>
    <row r="30" spans="1:1" x14ac:dyDescent="0.15">
      <c r="A30" s="42"/>
    </row>
    <row r="31" spans="1:1" x14ac:dyDescent="0.15">
      <c r="A31" s="42"/>
    </row>
    <row r="32" spans="1:1" x14ac:dyDescent="0.15">
      <c r="A32" s="42"/>
    </row>
    <row r="33" spans="1:1" x14ac:dyDescent="0.15">
      <c r="A33" s="42"/>
    </row>
    <row r="34" spans="1:1" x14ac:dyDescent="0.15">
      <c r="A34" s="42"/>
    </row>
    <row r="35" spans="1:1" x14ac:dyDescent="0.15">
      <c r="A35" s="42"/>
    </row>
    <row r="36" spans="1:1" x14ac:dyDescent="0.15">
      <c r="A36" s="42"/>
    </row>
    <row r="37" spans="1:1" x14ac:dyDescent="0.15">
      <c r="A37" s="42"/>
    </row>
    <row r="38" spans="1:1" x14ac:dyDescent="0.15">
      <c r="A38" s="42"/>
    </row>
    <row r="39" spans="1:1" x14ac:dyDescent="0.15">
      <c r="A39" s="42"/>
    </row>
    <row r="40" spans="1:1" x14ac:dyDescent="0.15">
      <c r="A40" s="42"/>
    </row>
    <row r="41" spans="1:1" x14ac:dyDescent="0.15">
      <c r="A41" s="42"/>
    </row>
    <row r="42" spans="1:1" x14ac:dyDescent="0.15">
      <c r="A42" s="42"/>
    </row>
    <row r="43" spans="1:1" x14ac:dyDescent="0.15">
      <c r="A43" s="42"/>
    </row>
    <row r="44" spans="1:1" x14ac:dyDescent="0.15">
      <c r="A44" s="42"/>
    </row>
    <row r="45" spans="1:1" x14ac:dyDescent="0.15">
      <c r="A45" s="42"/>
    </row>
    <row r="46" spans="1:1" x14ac:dyDescent="0.15">
      <c r="A46" s="42"/>
    </row>
    <row r="47" spans="1:1" x14ac:dyDescent="0.15">
      <c r="A47" s="42"/>
    </row>
    <row r="48" spans="1:1" x14ac:dyDescent="0.15">
      <c r="A48" s="42"/>
    </row>
    <row r="49" spans="1:1" x14ac:dyDescent="0.15">
      <c r="A49" s="42"/>
    </row>
    <row r="50" spans="1:1" x14ac:dyDescent="0.15">
      <c r="A50" s="42"/>
    </row>
    <row r="51" spans="1:1" x14ac:dyDescent="0.15">
      <c r="A51" s="42"/>
    </row>
    <row r="52" spans="1:1" x14ac:dyDescent="0.15">
      <c r="A52" s="42"/>
    </row>
    <row r="53" spans="1:1" x14ac:dyDescent="0.15">
      <c r="A53" s="42"/>
    </row>
    <row r="54" spans="1:1" x14ac:dyDescent="0.15">
      <c r="A54" s="42"/>
    </row>
    <row r="55" spans="1:1" x14ac:dyDescent="0.15">
      <c r="A55" s="42"/>
    </row>
    <row r="56" spans="1:1" x14ac:dyDescent="0.15">
      <c r="A56" s="42"/>
    </row>
    <row r="57" spans="1:1" x14ac:dyDescent="0.15">
      <c r="A57" s="42"/>
    </row>
    <row r="58" spans="1:1" x14ac:dyDescent="0.15">
      <c r="A58" s="42"/>
    </row>
    <row r="59" spans="1:1" x14ac:dyDescent="0.15">
      <c r="A59" s="42"/>
    </row>
    <row r="60" spans="1:1" x14ac:dyDescent="0.15">
      <c r="A60" s="42"/>
    </row>
    <row r="61" spans="1:1" x14ac:dyDescent="0.15">
      <c r="A61" s="42"/>
    </row>
    <row r="62" spans="1:1" x14ac:dyDescent="0.15">
      <c r="A62" s="42"/>
    </row>
    <row r="63" spans="1:1" x14ac:dyDescent="0.15">
      <c r="A63" s="42"/>
    </row>
    <row r="64" spans="1:1" x14ac:dyDescent="0.15">
      <c r="A64" s="42"/>
    </row>
    <row r="65" spans="1:1" x14ac:dyDescent="0.15">
      <c r="A65" s="42"/>
    </row>
    <row r="66" spans="1:1" x14ac:dyDescent="0.15">
      <c r="A66" s="42"/>
    </row>
    <row r="67" spans="1:1" x14ac:dyDescent="0.15">
      <c r="A67" s="42"/>
    </row>
    <row r="68" spans="1:1" x14ac:dyDescent="0.15">
      <c r="A68" s="42"/>
    </row>
    <row r="69" spans="1:1" x14ac:dyDescent="0.15">
      <c r="A69" s="42"/>
    </row>
    <row r="70" spans="1:1" x14ac:dyDescent="0.15">
      <c r="A70" s="42"/>
    </row>
    <row r="71" spans="1:1" x14ac:dyDescent="0.15">
      <c r="A71" s="42"/>
    </row>
    <row r="72" spans="1:1" x14ac:dyDescent="0.15">
      <c r="A72" s="42"/>
    </row>
    <row r="73" spans="1:1" x14ac:dyDescent="0.15">
      <c r="A73" s="42"/>
    </row>
    <row r="74" spans="1:1" x14ac:dyDescent="0.15">
      <c r="A74" s="42"/>
    </row>
    <row r="75" spans="1:1" x14ac:dyDescent="0.15">
      <c r="A75" s="42"/>
    </row>
    <row r="76" spans="1:1" x14ac:dyDescent="0.15">
      <c r="A76" s="42"/>
    </row>
    <row r="77" spans="1:1" x14ac:dyDescent="0.15">
      <c r="A77" s="42"/>
    </row>
    <row r="78" spans="1:1" x14ac:dyDescent="0.15">
      <c r="A78" s="42"/>
    </row>
    <row r="79" spans="1:1" x14ac:dyDescent="0.15">
      <c r="A79" s="42"/>
    </row>
    <row r="80" spans="1:1" x14ac:dyDescent="0.15">
      <c r="A80" s="42"/>
    </row>
    <row r="81" spans="1:1" x14ac:dyDescent="0.15">
      <c r="A81" s="42"/>
    </row>
    <row r="82" spans="1:1" x14ac:dyDescent="0.15">
      <c r="A82" s="42"/>
    </row>
    <row r="83" spans="1:1" x14ac:dyDescent="0.15">
      <c r="A83" s="42"/>
    </row>
    <row r="84" spans="1:1" x14ac:dyDescent="0.15">
      <c r="A84" s="42"/>
    </row>
    <row r="85" spans="1:1" x14ac:dyDescent="0.15">
      <c r="A85" s="42"/>
    </row>
    <row r="86" spans="1:1" x14ac:dyDescent="0.15">
      <c r="A86" s="42"/>
    </row>
    <row r="87" spans="1:1" x14ac:dyDescent="0.15">
      <c r="A87" s="42"/>
    </row>
    <row r="88" spans="1:1" x14ac:dyDescent="0.15">
      <c r="A88" s="42"/>
    </row>
    <row r="89" spans="1:1" x14ac:dyDescent="0.15">
      <c r="A89" s="42"/>
    </row>
    <row r="90" spans="1:1" x14ac:dyDescent="0.15">
      <c r="A90" s="42"/>
    </row>
    <row r="91" spans="1:1" x14ac:dyDescent="0.15">
      <c r="A91" s="42"/>
    </row>
    <row r="92" spans="1:1" x14ac:dyDescent="0.15">
      <c r="A92" s="42"/>
    </row>
    <row r="93" spans="1:1" x14ac:dyDescent="0.15">
      <c r="A93" s="42"/>
    </row>
    <row r="94" spans="1:1" x14ac:dyDescent="0.15">
      <c r="A94" s="42"/>
    </row>
    <row r="95" spans="1:1" x14ac:dyDescent="0.15">
      <c r="A95" s="42"/>
    </row>
    <row r="96" spans="1:1" x14ac:dyDescent="0.15">
      <c r="A96" s="42"/>
    </row>
    <row r="97" spans="1:1" x14ac:dyDescent="0.15">
      <c r="A97" s="42"/>
    </row>
    <row r="98" spans="1:1" x14ac:dyDescent="0.15">
      <c r="A98" s="42"/>
    </row>
    <row r="99" spans="1:1" x14ac:dyDescent="0.15">
      <c r="A99" s="42"/>
    </row>
    <row r="100" spans="1:1" x14ac:dyDescent="0.15">
      <c r="A100" s="42"/>
    </row>
    <row r="101" spans="1:1" x14ac:dyDescent="0.15">
      <c r="A101" s="42"/>
    </row>
    <row r="102" spans="1:1" x14ac:dyDescent="0.15">
      <c r="A102" s="42"/>
    </row>
    <row r="103" spans="1:1" x14ac:dyDescent="0.15">
      <c r="A103" s="42"/>
    </row>
    <row r="104" spans="1:1" x14ac:dyDescent="0.15">
      <c r="A104" s="42"/>
    </row>
    <row r="105" spans="1:1" x14ac:dyDescent="0.15">
      <c r="A105" s="42"/>
    </row>
    <row r="106" spans="1:1" x14ac:dyDescent="0.15">
      <c r="A106" s="42"/>
    </row>
    <row r="107" spans="1:1" x14ac:dyDescent="0.15">
      <c r="A107" s="42"/>
    </row>
    <row r="108" spans="1:1" x14ac:dyDescent="0.15">
      <c r="A108" s="42"/>
    </row>
    <row r="109" spans="1:1" x14ac:dyDescent="0.15">
      <c r="A109" s="42"/>
    </row>
    <row r="110" spans="1:1" x14ac:dyDescent="0.15">
      <c r="A110" s="42"/>
    </row>
    <row r="111" spans="1:1" x14ac:dyDescent="0.15">
      <c r="A111" s="42"/>
    </row>
    <row r="112" spans="1:1" x14ac:dyDescent="0.15">
      <c r="A112" s="42"/>
    </row>
    <row r="113" spans="1:1" x14ac:dyDescent="0.15">
      <c r="A113" s="42"/>
    </row>
    <row r="114" spans="1:1" x14ac:dyDescent="0.15">
      <c r="A114" s="42"/>
    </row>
    <row r="115" spans="1:1" x14ac:dyDescent="0.15">
      <c r="A115" s="42"/>
    </row>
    <row r="116" spans="1:1" x14ac:dyDescent="0.15">
      <c r="A116" s="42"/>
    </row>
    <row r="117" spans="1:1" x14ac:dyDescent="0.15">
      <c r="A117" s="42"/>
    </row>
    <row r="118" spans="1:1" x14ac:dyDescent="0.15">
      <c r="A118" s="42"/>
    </row>
    <row r="119" spans="1:1" x14ac:dyDescent="0.15">
      <c r="A119" s="42"/>
    </row>
    <row r="120" spans="1:1" x14ac:dyDescent="0.15">
      <c r="A120" s="42"/>
    </row>
    <row r="121" spans="1:1" x14ac:dyDescent="0.15">
      <c r="A121" s="42"/>
    </row>
    <row r="122" spans="1:1" x14ac:dyDescent="0.15">
      <c r="A122" s="42"/>
    </row>
    <row r="123" spans="1:1" x14ac:dyDescent="0.15">
      <c r="A123" s="42"/>
    </row>
    <row r="124" spans="1:1" x14ac:dyDescent="0.15">
      <c r="A124" s="42"/>
    </row>
    <row r="125" spans="1:1" x14ac:dyDescent="0.15">
      <c r="A125" s="42"/>
    </row>
    <row r="126" spans="1:1" x14ac:dyDescent="0.15">
      <c r="A126" s="42"/>
    </row>
    <row r="127" spans="1:1" x14ac:dyDescent="0.15">
      <c r="A127" s="42"/>
    </row>
    <row r="128" spans="1:1" x14ac:dyDescent="0.15">
      <c r="A128" s="42"/>
    </row>
    <row r="129" spans="1:1" x14ac:dyDescent="0.15">
      <c r="A129" s="42"/>
    </row>
    <row r="130" spans="1:1" x14ac:dyDescent="0.15">
      <c r="A130" s="42"/>
    </row>
    <row r="131" spans="1:1" x14ac:dyDescent="0.15">
      <c r="A131" s="42"/>
    </row>
    <row r="132" spans="1:1" x14ac:dyDescent="0.15">
      <c r="A132" s="42"/>
    </row>
    <row r="133" spans="1:1" x14ac:dyDescent="0.15">
      <c r="A133" s="42"/>
    </row>
    <row r="134" spans="1:1" x14ac:dyDescent="0.15">
      <c r="A134" s="42"/>
    </row>
    <row r="135" spans="1:1" x14ac:dyDescent="0.15">
      <c r="A135" s="42"/>
    </row>
    <row r="136" spans="1:1" x14ac:dyDescent="0.15">
      <c r="A136" s="42"/>
    </row>
    <row r="137" spans="1:1" x14ac:dyDescent="0.15">
      <c r="A137" s="42"/>
    </row>
    <row r="138" spans="1:1" x14ac:dyDescent="0.15">
      <c r="A138" s="42"/>
    </row>
    <row r="139" spans="1:1" x14ac:dyDescent="0.15">
      <c r="A139" s="42"/>
    </row>
    <row r="140" spans="1:1" x14ac:dyDescent="0.15">
      <c r="A140" s="42"/>
    </row>
    <row r="141" spans="1:1" x14ac:dyDescent="0.15">
      <c r="A141" s="42"/>
    </row>
    <row r="142" spans="1:1" x14ac:dyDescent="0.15">
      <c r="A142" s="42"/>
    </row>
    <row r="143" spans="1:1" x14ac:dyDescent="0.15">
      <c r="A143" s="42"/>
    </row>
    <row r="144" spans="1:1" x14ac:dyDescent="0.15">
      <c r="A144" s="42"/>
    </row>
    <row r="145" spans="1:1" x14ac:dyDescent="0.15">
      <c r="A145" s="42"/>
    </row>
    <row r="146" spans="1:1" x14ac:dyDescent="0.15">
      <c r="A146" s="42"/>
    </row>
    <row r="147" spans="1:1" x14ac:dyDescent="0.15">
      <c r="A147" s="42"/>
    </row>
    <row r="148" spans="1:1" x14ac:dyDescent="0.15">
      <c r="A148" s="42"/>
    </row>
    <row r="149" spans="1:1" x14ac:dyDescent="0.15">
      <c r="A149" s="42"/>
    </row>
    <row r="150" spans="1:1" x14ac:dyDescent="0.15">
      <c r="A150" s="42"/>
    </row>
    <row r="151" spans="1:1" x14ac:dyDescent="0.15">
      <c r="A151" s="42"/>
    </row>
    <row r="152" spans="1:1" x14ac:dyDescent="0.15">
      <c r="A152" s="42"/>
    </row>
    <row r="153" spans="1:1" x14ac:dyDescent="0.15">
      <c r="A153" s="42"/>
    </row>
  </sheetData>
  <sheetProtection algorithmName="SHA-512" hashValue="1nQe/PawLBBi7dYEmtalTEuKG0a5wK/gzZHdc9cbVbJHxKaG1uqAc2Ex6cxLTJITEYTZ9Tb+s/Azkx98O6hRGQ==" saltValue="C0dYvgxXtTQVKT4pXbND0g==" spinCount="100000" sheet="1" objects="1" scenarios="1" formatColumns="0" formatRows="0"/>
  <phoneticPr fontId="33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Prov">
    <tabColor indexed="47"/>
  </sheetPr>
  <dimension ref="A1"/>
  <sheetViews>
    <sheetView workbookViewId="0"/>
  </sheetViews>
  <sheetFormatPr defaultRowHeight="11.25" x14ac:dyDescent="0.2"/>
  <cols>
    <col min="1" max="16384" width="9.140625" style="44"/>
  </cols>
  <sheetData/>
  <sheetProtection formatColumns="0" formatRows="0"/>
  <phoneticPr fontId="32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_TECHSHEET">
    <tabColor indexed="47"/>
  </sheetPr>
  <dimension ref="A1:J84"/>
  <sheetViews>
    <sheetView workbookViewId="0"/>
  </sheetViews>
  <sheetFormatPr defaultRowHeight="11.25" x14ac:dyDescent="0.15"/>
  <cols>
    <col min="1" max="1" width="35.7109375" style="7" customWidth="1"/>
    <col min="2" max="2" width="9.140625" style="10"/>
    <col min="3" max="3" width="8.28515625" style="7" customWidth="1"/>
    <col min="4" max="4" width="15.140625" style="7" customWidth="1"/>
    <col min="5" max="5" width="9.140625" style="13"/>
    <col min="6" max="6" width="9.140625" style="7"/>
    <col min="7" max="7" width="54.5703125" style="7" customWidth="1"/>
    <col min="8" max="16384" width="9.140625" style="7"/>
  </cols>
  <sheetData>
    <row r="1" spans="1:7" x14ac:dyDescent="0.15">
      <c r="A1" s="15" t="s">
        <v>36</v>
      </c>
      <c r="C1" s="9" t="s">
        <v>126</v>
      </c>
      <c r="D1" s="8" t="s">
        <v>125</v>
      </c>
      <c r="E1" s="8" t="s">
        <v>124</v>
      </c>
      <c r="G1" s="14" t="s">
        <v>33</v>
      </c>
    </row>
    <row r="2" spans="1:7" x14ac:dyDescent="0.15">
      <c r="A2" s="15" t="s">
        <v>37</v>
      </c>
      <c r="C2" s="38">
        <v>2008</v>
      </c>
      <c r="D2" s="39" t="s">
        <v>2</v>
      </c>
      <c r="E2" s="12" t="s">
        <v>122</v>
      </c>
      <c r="G2" s="37" t="s">
        <v>107</v>
      </c>
    </row>
    <row r="3" spans="1:7" x14ac:dyDescent="0.15">
      <c r="A3" s="15" t="s">
        <v>38</v>
      </c>
      <c r="C3" s="38">
        <v>2009</v>
      </c>
      <c r="D3" s="39" t="s">
        <v>3</v>
      </c>
      <c r="E3" s="12" t="s">
        <v>123</v>
      </c>
      <c r="G3" s="37" t="s">
        <v>110</v>
      </c>
    </row>
    <row r="4" spans="1:7" x14ac:dyDescent="0.15">
      <c r="A4" s="15" t="s">
        <v>39</v>
      </c>
      <c r="C4" s="38">
        <v>2010</v>
      </c>
      <c r="D4" s="39" t="s">
        <v>4</v>
      </c>
      <c r="G4" s="37" t="s">
        <v>115</v>
      </c>
    </row>
    <row r="5" spans="1:7" x14ac:dyDescent="0.15">
      <c r="A5" s="15" t="s">
        <v>40</v>
      </c>
      <c r="C5" s="38">
        <v>2011</v>
      </c>
      <c r="D5" s="39" t="s">
        <v>5</v>
      </c>
    </row>
    <row r="6" spans="1:7" x14ac:dyDescent="0.15">
      <c r="A6" s="15" t="s">
        <v>41</v>
      </c>
      <c r="C6" s="38">
        <v>2012</v>
      </c>
      <c r="D6" s="39" t="s">
        <v>6</v>
      </c>
    </row>
    <row r="7" spans="1:7" x14ac:dyDescent="0.15">
      <c r="A7" s="15" t="s">
        <v>42</v>
      </c>
      <c r="C7" s="38">
        <v>2013</v>
      </c>
      <c r="D7" s="39" t="s">
        <v>7</v>
      </c>
    </row>
    <row r="8" spans="1:7" x14ac:dyDescent="0.15">
      <c r="A8" s="15" t="s">
        <v>43</v>
      </c>
      <c r="C8" s="38">
        <v>2014</v>
      </c>
      <c r="D8" s="39" t="s">
        <v>8</v>
      </c>
    </row>
    <row r="9" spans="1:7" x14ac:dyDescent="0.15">
      <c r="A9" s="15" t="s">
        <v>44</v>
      </c>
      <c r="C9" s="38">
        <v>2015</v>
      </c>
      <c r="D9" s="39" t="s">
        <v>9</v>
      </c>
    </row>
    <row r="10" spans="1:7" x14ac:dyDescent="0.15">
      <c r="A10" s="15" t="s">
        <v>45</v>
      </c>
      <c r="C10" s="38">
        <v>2016</v>
      </c>
      <c r="D10" s="39" t="s">
        <v>10</v>
      </c>
    </row>
    <row r="11" spans="1:7" x14ac:dyDescent="0.15">
      <c r="A11" s="15" t="s">
        <v>46</v>
      </c>
      <c r="C11" s="38">
        <v>2017</v>
      </c>
      <c r="D11" s="39" t="s">
        <v>11</v>
      </c>
    </row>
    <row r="12" spans="1:7" x14ac:dyDescent="0.15">
      <c r="A12" s="15" t="s">
        <v>47</v>
      </c>
      <c r="C12" s="38">
        <v>2018</v>
      </c>
      <c r="D12" s="39" t="s">
        <v>12</v>
      </c>
    </row>
    <row r="13" spans="1:7" x14ac:dyDescent="0.15">
      <c r="A13" s="15" t="s">
        <v>34</v>
      </c>
      <c r="C13" s="38">
        <v>2019</v>
      </c>
      <c r="D13" s="39" t="s">
        <v>13</v>
      </c>
    </row>
    <row r="14" spans="1:7" x14ac:dyDescent="0.15">
      <c r="A14" s="15" t="s">
        <v>48</v>
      </c>
      <c r="C14" s="11"/>
      <c r="D14" s="39" t="s">
        <v>17</v>
      </c>
    </row>
    <row r="15" spans="1:7" x14ac:dyDescent="0.15">
      <c r="A15" s="15" t="s">
        <v>49</v>
      </c>
      <c r="C15" s="11"/>
    </row>
    <row r="16" spans="1:7" x14ac:dyDescent="0.15">
      <c r="A16" s="15" t="s">
        <v>50</v>
      </c>
      <c r="C16" s="11"/>
    </row>
    <row r="17" spans="1:10" x14ac:dyDescent="0.15">
      <c r="A17" s="15" t="s">
        <v>51</v>
      </c>
    </row>
    <row r="18" spans="1:10" x14ac:dyDescent="0.15">
      <c r="A18" s="15" t="s">
        <v>52</v>
      </c>
    </row>
    <row r="19" spans="1:10" x14ac:dyDescent="0.15">
      <c r="A19" s="15" t="s">
        <v>53</v>
      </c>
    </row>
    <row r="20" spans="1:10" x14ac:dyDescent="0.15">
      <c r="A20" s="15" t="s">
        <v>54</v>
      </c>
      <c r="G20" s="59" t="s">
        <v>144</v>
      </c>
    </row>
    <row r="21" spans="1:10" ht="12.75" x14ac:dyDescent="0.2">
      <c r="A21" s="15" t="s">
        <v>55</v>
      </c>
      <c r="G21" s="60" t="s">
        <v>145</v>
      </c>
    </row>
    <row r="22" spans="1:10" ht="12.75" x14ac:dyDescent="0.2">
      <c r="A22" s="15" t="s">
        <v>56</v>
      </c>
      <c r="G22" s="60" t="s">
        <v>146</v>
      </c>
      <c r="I22" s="13"/>
      <c r="J22" s="13"/>
    </row>
    <row r="23" spans="1:10" ht="12.75" x14ac:dyDescent="0.2">
      <c r="A23" s="15" t="s">
        <v>57</v>
      </c>
      <c r="G23" s="60" t="s">
        <v>147</v>
      </c>
    </row>
    <row r="24" spans="1:10" ht="12.75" customHeight="1" x14ac:dyDescent="0.2">
      <c r="A24" s="15" t="s">
        <v>58</v>
      </c>
      <c r="B24" s="7"/>
      <c r="G24" s="60" t="s">
        <v>148</v>
      </c>
    </row>
    <row r="25" spans="1:10" ht="12.75" x14ac:dyDescent="0.2">
      <c r="A25" s="15" t="s">
        <v>59</v>
      </c>
      <c r="G25" s="60" t="s">
        <v>149</v>
      </c>
    </row>
    <row r="26" spans="1:10" x14ac:dyDescent="0.15">
      <c r="A26" s="15" t="s">
        <v>60</v>
      </c>
    </row>
    <row r="27" spans="1:10" x14ac:dyDescent="0.15">
      <c r="A27" s="15" t="s">
        <v>61</v>
      </c>
    </row>
    <row r="28" spans="1:10" x14ac:dyDescent="0.15">
      <c r="A28" s="15" t="s">
        <v>62</v>
      </c>
    </row>
    <row r="29" spans="1:10" x14ac:dyDescent="0.15">
      <c r="A29" s="15" t="s">
        <v>63</v>
      </c>
    </row>
    <row r="30" spans="1:10" x14ac:dyDescent="0.15">
      <c r="A30" s="15" t="s">
        <v>64</v>
      </c>
    </row>
    <row r="31" spans="1:10" x14ac:dyDescent="0.15">
      <c r="A31" s="15" t="s">
        <v>65</v>
      </c>
    </row>
    <row r="32" spans="1:10" x14ac:dyDescent="0.15">
      <c r="A32" s="15" t="s">
        <v>66</v>
      </c>
    </row>
    <row r="33" spans="1:1" x14ac:dyDescent="0.15">
      <c r="A33" s="15" t="s">
        <v>67</v>
      </c>
    </row>
    <row r="34" spans="1:1" x14ac:dyDescent="0.15">
      <c r="A34" s="15" t="s">
        <v>68</v>
      </c>
    </row>
    <row r="35" spans="1:1" x14ac:dyDescent="0.15">
      <c r="A35" s="15" t="s">
        <v>69</v>
      </c>
    </row>
    <row r="36" spans="1:1" x14ac:dyDescent="0.15">
      <c r="A36" s="15" t="s">
        <v>70</v>
      </c>
    </row>
    <row r="37" spans="1:1" x14ac:dyDescent="0.15">
      <c r="A37" s="15" t="s">
        <v>71</v>
      </c>
    </row>
    <row r="38" spans="1:1" x14ac:dyDescent="0.15">
      <c r="A38" s="15" t="s">
        <v>72</v>
      </c>
    </row>
    <row r="39" spans="1:1" x14ac:dyDescent="0.15">
      <c r="A39" s="15" t="s">
        <v>73</v>
      </c>
    </row>
    <row r="40" spans="1:1" x14ac:dyDescent="0.15">
      <c r="A40" s="15" t="s">
        <v>74</v>
      </c>
    </row>
    <row r="41" spans="1:1" x14ac:dyDescent="0.15">
      <c r="A41" s="15" t="s">
        <v>75</v>
      </c>
    </row>
    <row r="42" spans="1:1" x14ac:dyDescent="0.15">
      <c r="A42" s="15" t="s">
        <v>76</v>
      </c>
    </row>
    <row r="43" spans="1:1" x14ac:dyDescent="0.15">
      <c r="A43" s="15" t="s">
        <v>77</v>
      </c>
    </row>
    <row r="44" spans="1:1" x14ac:dyDescent="0.15">
      <c r="A44" s="15" t="s">
        <v>78</v>
      </c>
    </row>
    <row r="45" spans="1:1" x14ac:dyDescent="0.15">
      <c r="A45" s="15" t="s">
        <v>79</v>
      </c>
    </row>
    <row r="46" spans="1:1" x14ac:dyDescent="0.15">
      <c r="A46" s="15" t="s">
        <v>80</v>
      </c>
    </row>
    <row r="47" spans="1:1" x14ac:dyDescent="0.15">
      <c r="A47" s="15" t="s">
        <v>81</v>
      </c>
    </row>
    <row r="48" spans="1:1" x14ac:dyDescent="0.15">
      <c r="A48" s="15" t="s">
        <v>82</v>
      </c>
    </row>
    <row r="49" spans="1:1" x14ac:dyDescent="0.15">
      <c r="A49" s="15" t="s">
        <v>83</v>
      </c>
    </row>
    <row r="50" spans="1:1" x14ac:dyDescent="0.15">
      <c r="A50" s="15" t="s">
        <v>84</v>
      </c>
    </row>
    <row r="51" spans="1:1" x14ac:dyDescent="0.15">
      <c r="A51" s="15" t="s">
        <v>85</v>
      </c>
    </row>
    <row r="52" spans="1:1" x14ac:dyDescent="0.15">
      <c r="A52" s="15" t="s">
        <v>86</v>
      </c>
    </row>
    <row r="53" spans="1:1" x14ac:dyDescent="0.15">
      <c r="A53" s="15" t="s">
        <v>87</v>
      </c>
    </row>
    <row r="54" spans="1:1" x14ac:dyDescent="0.15">
      <c r="A54" s="15" t="s">
        <v>88</v>
      </c>
    </row>
    <row r="55" spans="1:1" x14ac:dyDescent="0.15">
      <c r="A55" s="15" t="s">
        <v>89</v>
      </c>
    </row>
    <row r="56" spans="1:1" x14ac:dyDescent="0.15">
      <c r="A56" s="15" t="s">
        <v>90</v>
      </c>
    </row>
    <row r="57" spans="1:1" x14ac:dyDescent="0.15">
      <c r="A57" s="15" t="s">
        <v>91</v>
      </c>
    </row>
    <row r="58" spans="1:1" x14ac:dyDescent="0.15">
      <c r="A58" s="15" t="s">
        <v>92</v>
      </c>
    </row>
    <row r="59" spans="1:1" x14ac:dyDescent="0.15">
      <c r="A59" s="15" t="s">
        <v>32</v>
      </c>
    </row>
    <row r="60" spans="1:1" x14ac:dyDescent="0.15">
      <c r="A60" s="15" t="s">
        <v>93</v>
      </c>
    </row>
    <row r="61" spans="1:1" x14ac:dyDescent="0.15">
      <c r="A61" s="15" t="s">
        <v>94</v>
      </c>
    </row>
    <row r="62" spans="1:1" x14ac:dyDescent="0.15">
      <c r="A62" s="15" t="s">
        <v>95</v>
      </c>
    </row>
    <row r="63" spans="1:1" x14ac:dyDescent="0.15">
      <c r="A63" s="15" t="s">
        <v>96</v>
      </c>
    </row>
    <row r="64" spans="1:1" x14ac:dyDescent="0.15">
      <c r="A64" s="15" t="s">
        <v>97</v>
      </c>
    </row>
    <row r="65" spans="1:1" x14ac:dyDescent="0.15">
      <c r="A65" s="15" t="s">
        <v>98</v>
      </c>
    </row>
    <row r="66" spans="1:1" x14ac:dyDescent="0.15">
      <c r="A66" s="15" t="s">
        <v>99</v>
      </c>
    </row>
    <row r="67" spans="1:1" x14ac:dyDescent="0.15">
      <c r="A67" s="15" t="s">
        <v>100</v>
      </c>
    </row>
    <row r="68" spans="1:1" x14ac:dyDescent="0.15">
      <c r="A68" s="15" t="s">
        <v>101</v>
      </c>
    </row>
    <row r="69" spans="1:1" x14ac:dyDescent="0.15">
      <c r="A69" s="15" t="s">
        <v>102</v>
      </c>
    </row>
    <row r="70" spans="1:1" x14ac:dyDescent="0.15">
      <c r="A70" s="15" t="s">
        <v>103</v>
      </c>
    </row>
    <row r="71" spans="1:1" x14ac:dyDescent="0.15">
      <c r="A71" s="15" t="s">
        <v>104</v>
      </c>
    </row>
    <row r="72" spans="1:1" x14ac:dyDescent="0.15">
      <c r="A72" s="15" t="s">
        <v>105</v>
      </c>
    </row>
    <row r="73" spans="1:1" x14ac:dyDescent="0.15">
      <c r="A73" s="15" t="s">
        <v>106</v>
      </c>
    </row>
    <row r="74" spans="1:1" x14ac:dyDescent="0.15">
      <c r="A74" s="15" t="s">
        <v>107</v>
      </c>
    </row>
    <row r="75" spans="1:1" x14ac:dyDescent="0.15">
      <c r="A75" s="15" t="s">
        <v>108</v>
      </c>
    </row>
    <row r="76" spans="1:1" x14ac:dyDescent="0.15">
      <c r="A76" s="15" t="s">
        <v>109</v>
      </c>
    </row>
    <row r="77" spans="1:1" x14ac:dyDescent="0.15">
      <c r="A77" s="15" t="s">
        <v>35</v>
      </c>
    </row>
    <row r="78" spans="1:1" x14ac:dyDescent="0.15">
      <c r="A78" s="15" t="s">
        <v>110</v>
      </c>
    </row>
    <row r="79" spans="1:1" x14ac:dyDescent="0.15">
      <c r="A79" s="15" t="s">
        <v>111</v>
      </c>
    </row>
    <row r="80" spans="1:1" x14ac:dyDescent="0.15">
      <c r="A80" s="15" t="s">
        <v>112</v>
      </c>
    </row>
    <row r="81" spans="1:1" x14ac:dyDescent="0.15">
      <c r="A81" s="15" t="s">
        <v>113</v>
      </c>
    </row>
    <row r="82" spans="1:1" x14ac:dyDescent="0.15">
      <c r="A82" s="15" t="s">
        <v>114</v>
      </c>
    </row>
    <row r="83" spans="1:1" x14ac:dyDescent="0.15">
      <c r="A83" s="15" t="s">
        <v>115</v>
      </c>
    </row>
    <row r="84" spans="1:1" x14ac:dyDescent="0.15">
      <c r="A84" s="15" t="s">
        <v>116</v>
      </c>
    </row>
  </sheetData>
  <sheetProtection formatColumns="0" formatRows="0"/>
  <phoneticPr fontId="33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_REESTR_ORG">
    <tabColor indexed="47"/>
  </sheetPr>
  <dimension ref="A1:AT676"/>
  <sheetViews>
    <sheetView zoomScale="70" zoomScaleNormal="70" workbookViewId="0">
      <selection activeCell="AR413" sqref="AR413:AT500"/>
    </sheetView>
  </sheetViews>
  <sheetFormatPr defaultRowHeight="11.25" x14ac:dyDescent="0.15"/>
  <cols>
    <col min="1" max="16384" width="9.140625" style="43"/>
  </cols>
  <sheetData>
    <row r="1" spans="1:7" x14ac:dyDescent="0.15">
      <c r="A1" s="43" t="s">
        <v>141</v>
      </c>
      <c r="B1" s="43" t="s">
        <v>142</v>
      </c>
      <c r="C1" s="43" t="s">
        <v>143</v>
      </c>
      <c r="D1" s="43" t="s">
        <v>655</v>
      </c>
      <c r="E1" s="43" t="s">
        <v>656</v>
      </c>
      <c r="G1" s="43" t="s">
        <v>657</v>
      </c>
    </row>
    <row r="2" spans="1:7" x14ac:dyDescent="0.15">
      <c r="A2" s="43" t="s">
        <v>173</v>
      </c>
      <c r="B2" s="43" t="s">
        <v>174</v>
      </c>
      <c r="C2" s="43" t="s">
        <v>175</v>
      </c>
      <c r="D2" s="43" t="s">
        <v>176</v>
      </c>
      <c r="E2" s="43" t="s">
        <v>107</v>
      </c>
      <c r="G2" s="43" t="s">
        <v>658</v>
      </c>
    </row>
    <row r="3" spans="1:7" x14ac:dyDescent="0.15">
      <c r="A3" s="43" t="s">
        <v>177</v>
      </c>
      <c r="B3" s="43" t="s">
        <v>178</v>
      </c>
      <c r="C3" s="43" t="s">
        <v>179</v>
      </c>
      <c r="D3" s="43" t="s">
        <v>176</v>
      </c>
      <c r="E3" s="43" t="s">
        <v>107</v>
      </c>
      <c r="G3" s="43" t="s">
        <v>176</v>
      </c>
    </row>
    <row r="4" spans="1:7" x14ac:dyDescent="0.15">
      <c r="A4" s="43" t="s">
        <v>180</v>
      </c>
      <c r="B4" s="43" t="s">
        <v>181</v>
      </c>
      <c r="C4" s="43" t="s">
        <v>182</v>
      </c>
      <c r="D4" s="43" t="s">
        <v>176</v>
      </c>
      <c r="E4" s="43" t="s">
        <v>107</v>
      </c>
      <c r="G4" s="43" t="s">
        <v>659</v>
      </c>
    </row>
    <row r="5" spans="1:7" x14ac:dyDescent="0.15">
      <c r="A5" s="43" t="s">
        <v>183</v>
      </c>
      <c r="B5" s="43" t="s">
        <v>184</v>
      </c>
      <c r="C5" s="43" t="s">
        <v>185</v>
      </c>
      <c r="D5" s="43" t="s">
        <v>176</v>
      </c>
      <c r="E5" s="43" t="s">
        <v>107</v>
      </c>
      <c r="G5" s="43" t="s">
        <v>660</v>
      </c>
    </row>
    <row r="6" spans="1:7" x14ac:dyDescent="0.15">
      <c r="A6" s="43" t="s">
        <v>186</v>
      </c>
      <c r="B6" s="43" t="s">
        <v>187</v>
      </c>
      <c r="C6" s="43" t="s">
        <v>188</v>
      </c>
      <c r="D6" s="43" t="s">
        <v>176</v>
      </c>
      <c r="E6" s="43" t="s">
        <v>107</v>
      </c>
      <c r="G6" s="43" t="s">
        <v>661</v>
      </c>
    </row>
    <row r="7" spans="1:7" x14ac:dyDescent="0.15">
      <c r="A7" s="43" t="s">
        <v>189</v>
      </c>
      <c r="B7" s="43" t="s">
        <v>190</v>
      </c>
      <c r="C7" s="43" t="s">
        <v>191</v>
      </c>
      <c r="D7" s="43" t="s">
        <v>176</v>
      </c>
      <c r="E7" s="43" t="s">
        <v>107</v>
      </c>
      <c r="G7" s="43" t="s">
        <v>662</v>
      </c>
    </row>
    <row r="8" spans="1:7" x14ac:dyDescent="0.15">
      <c r="A8" s="43" t="s">
        <v>192</v>
      </c>
      <c r="B8" s="43" t="s">
        <v>193</v>
      </c>
      <c r="C8" s="43" t="s">
        <v>188</v>
      </c>
      <c r="D8" s="43" t="s">
        <v>176</v>
      </c>
      <c r="E8" s="43" t="s">
        <v>107</v>
      </c>
      <c r="G8" s="43" t="s">
        <v>663</v>
      </c>
    </row>
    <row r="9" spans="1:7" x14ac:dyDescent="0.15">
      <c r="A9" s="43" t="s">
        <v>194</v>
      </c>
      <c r="B9" s="43" t="s">
        <v>195</v>
      </c>
      <c r="C9" s="43" t="s">
        <v>196</v>
      </c>
      <c r="D9" s="43" t="s">
        <v>176</v>
      </c>
      <c r="E9" s="43" t="s">
        <v>107</v>
      </c>
      <c r="G9" s="43" t="s">
        <v>664</v>
      </c>
    </row>
    <row r="10" spans="1:7" x14ac:dyDescent="0.15">
      <c r="A10" s="43" t="s">
        <v>197</v>
      </c>
      <c r="B10" s="43" t="s">
        <v>198</v>
      </c>
      <c r="C10" s="43" t="s">
        <v>199</v>
      </c>
      <c r="D10" s="43" t="s">
        <v>176</v>
      </c>
      <c r="E10" s="43" t="s">
        <v>107</v>
      </c>
    </row>
    <row r="11" spans="1:7" x14ac:dyDescent="0.15">
      <c r="A11" s="43" t="s">
        <v>200</v>
      </c>
      <c r="B11" s="43" t="s">
        <v>201</v>
      </c>
      <c r="C11" s="43" t="s">
        <v>202</v>
      </c>
      <c r="D11" s="43" t="s">
        <v>176</v>
      </c>
      <c r="E11" s="43" t="s">
        <v>107</v>
      </c>
    </row>
    <row r="12" spans="1:7" x14ac:dyDescent="0.15">
      <c r="A12" s="43" t="s">
        <v>203</v>
      </c>
      <c r="B12" s="43" t="s">
        <v>204</v>
      </c>
      <c r="C12" s="43" t="s">
        <v>202</v>
      </c>
      <c r="D12" s="43" t="s">
        <v>176</v>
      </c>
      <c r="E12" s="43" t="s">
        <v>107</v>
      </c>
    </row>
    <row r="13" spans="1:7" x14ac:dyDescent="0.15">
      <c r="A13" s="43" t="s">
        <v>205</v>
      </c>
      <c r="B13" s="43" t="s">
        <v>206</v>
      </c>
      <c r="C13" s="43" t="s">
        <v>207</v>
      </c>
      <c r="D13" s="43" t="s">
        <v>176</v>
      </c>
      <c r="E13" s="43" t="s">
        <v>107</v>
      </c>
    </row>
    <row r="14" spans="1:7" x14ac:dyDescent="0.15">
      <c r="A14" s="43" t="s">
        <v>208</v>
      </c>
      <c r="B14" s="43" t="s">
        <v>209</v>
      </c>
      <c r="C14" s="43" t="s">
        <v>210</v>
      </c>
      <c r="D14" s="43" t="s">
        <v>176</v>
      </c>
      <c r="E14" s="43" t="s">
        <v>107</v>
      </c>
    </row>
    <row r="15" spans="1:7" x14ac:dyDescent="0.15">
      <c r="A15" s="43" t="s">
        <v>211</v>
      </c>
      <c r="B15" s="43" t="s">
        <v>212</v>
      </c>
      <c r="C15" s="43" t="s">
        <v>213</v>
      </c>
      <c r="D15" s="43" t="s">
        <v>176</v>
      </c>
      <c r="E15" s="43" t="s">
        <v>107</v>
      </c>
    </row>
    <row r="16" spans="1:7" x14ac:dyDescent="0.15">
      <c r="A16" s="43" t="s">
        <v>214</v>
      </c>
      <c r="B16" s="43" t="s">
        <v>215</v>
      </c>
      <c r="C16" s="43" t="s">
        <v>202</v>
      </c>
      <c r="D16" s="43" t="s">
        <v>176</v>
      </c>
      <c r="E16" s="43" t="s">
        <v>107</v>
      </c>
    </row>
    <row r="17" spans="1:5" x14ac:dyDescent="0.15">
      <c r="A17" s="43" t="s">
        <v>216</v>
      </c>
      <c r="B17" s="43" t="s">
        <v>217</v>
      </c>
      <c r="C17" s="43" t="s">
        <v>202</v>
      </c>
      <c r="D17" s="43" t="s">
        <v>176</v>
      </c>
      <c r="E17" s="43" t="s">
        <v>107</v>
      </c>
    </row>
    <row r="18" spans="1:5" x14ac:dyDescent="0.15">
      <c r="A18" s="43" t="s">
        <v>218</v>
      </c>
      <c r="B18" s="43" t="s">
        <v>219</v>
      </c>
      <c r="C18" s="43" t="s">
        <v>220</v>
      </c>
      <c r="D18" s="43" t="s">
        <v>176</v>
      </c>
      <c r="E18" s="43" t="s">
        <v>107</v>
      </c>
    </row>
    <row r="19" spans="1:5" x14ac:dyDescent="0.15">
      <c r="A19" s="43" t="s">
        <v>221</v>
      </c>
      <c r="B19" s="43" t="s">
        <v>222</v>
      </c>
      <c r="C19" s="43" t="s">
        <v>213</v>
      </c>
      <c r="D19" s="43" t="s">
        <v>176</v>
      </c>
      <c r="E19" s="43" t="s">
        <v>107</v>
      </c>
    </row>
    <row r="20" spans="1:5" x14ac:dyDescent="0.15">
      <c r="A20" s="43" t="s">
        <v>223</v>
      </c>
      <c r="B20" s="43" t="s">
        <v>224</v>
      </c>
      <c r="C20" s="43" t="s">
        <v>225</v>
      </c>
      <c r="D20" s="43" t="s">
        <v>176</v>
      </c>
      <c r="E20" s="43" t="s">
        <v>107</v>
      </c>
    </row>
    <row r="21" spans="1:5" x14ac:dyDescent="0.15">
      <c r="A21" s="43" t="s">
        <v>226</v>
      </c>
      <c r="B21" s="43" t="s">
        <v>227</v>
      </c>
      <c r="C21" s="43" t="s">
        <v>228</v>
      </c>
      <c r="D21" s="43" t="s">
        <v>176</v>
      </c>
      <c r="E21" s="43" t="s">
        <v>107</v>
      </c>
    </row>
    <row r="22" spans="1:5" x14ac:dyDescent="0.15">
      <c r="A22" s="43" t="s">
        <v>229</v>
      </c>
      <c r="B22" s="43" t="s">
        <v>230</v>
      </c>
      <c r="C22" s="43" t="s">
        <v>231</v>
      </c>
      <c r="D22" s="43" t="s">
        <v>176</v>
      </c>
      <c r="E22" s="43" t="s">
        <v>107</v>
      </c>
    </row>
    <row r="23" spans="1:5" x14ac:dyDescent="0.15">
      <c r="A23" s="43" t="s">
        <v>232</v>
      </c>
      <c r="B23" s="43" t="s">
        <v>233</v>
      </c>
      <c r="C23" s="43" t="s">
        <v>234</v>
      </c>
      <c r="D23" s="43" t="s">
        <v>176</v>
      </c>
      <c r="E23" s="43" t="s">
        <v>107</v>
      </c>
    </row>
    <row r="24" spans="1:5" x14ac:dyDescent="0.15">
      <c r="A24" s="43" t="s">
        <v>235</v>
      </c>
      <c r="B24" s="43" t="s">
        <v>236</v>
      </c>
      <c r="C24" s="43" t="s">
        <v>237</v>
      </c>
      <c r="D24" s="43" t="s">
        <v>176</v>
      </c>
      <c r="E24" s="43" t="s">
        <v>107</v>
      </c>
    </row>
    <row r="25" spans="1:5" x14ac:dyDescent="0.15">
      <c r="A25" s="43" t="s">
        <v>238</v>
      </c>
      <c r="B25" s="43" t="s">
        <v>239</v>
      </c>
      <c r="C25" s="43" t="s">
        <v>240</v>
      </c>
      <c r="D25" s="43" t="s">
        <v>241</v>
      </c>
      <c r="E25" s="43" t="s">
        <v>107</v>
      </c>
    </row>
    <row r="26" spans="1:5" x14ac:dyDescent="0.15">
      <c r="A26" s="43" t="s">
        <v>242</v>
      </c>
      <c r="B26" s="43" t="s">
        <v>243</v>
      </c>
      <c r="C26" s="43" t="s">
        <v>244</v>
      </c>
      <c r="D26" s="43" t="s">
        <v>241</v>
      </c>
      <c r="E26" s="43" t="s">
        <v>107</v>
      </c>
    </row>
    <row r="27" spans="1:5" x14ac:dyDescent="0.15">
      <c r="A27" s="43" t="s">
        <v>245</v>
      </c>
      <c r="B27" s="43" t="s">
        <v>246</v>
      </c>
      <c r="C27" s="43" t="s">
        <v>247</v>
      </c>
      <c r="D27" s="43" t="s">
        <v>241</v>
      </c>
      <c r="E27" s="43" t="s">
        <v>107</v>
      </c>
    </row>
    <row r="28" spans="1:5" x14ac:dyDescent="0.15">
      <c r="A28" s="43" t="s">
        <v>248</v>
      </c>
      <c r="B28" s="43" t="s">
        <v>249</v>
      </c>
      <c r="C28" s="43" t="s">
        <v>250</v>
      </c>
      <c r="D28" s="43" t="s">
        <v>241</v>
      </c>
      <c r="E28" s="43" t="s">
        <v>107</v>
      </c>
    </row>
    <row r="29" spans="1:5" x14ac:dyDescent="0.15">
      <c r="A29" s="43" t="s">
        <v>251</v>
      </c>
      <c r="B29" s="43" t="s">
        <v>252</v>
      </c>
      <c r="C29" s="43" t="s">
        <v>188</v>
      </c>
      <c r="D29" s="43" t="s">
        <v>241</v>
      </c>
      <c r="E29" s="43" t="s">
        <v>107</v>
      </c>
    </row>
    <row r="30" spans="1:5" x14ac:dyDescent="0.15">
      <c r="A30" s="43" t="s">
        <v>253</v>
      </c>
      <c r="B30" s="43" t="s">
        <v>254</v>
      </c>
      <c r="C30" s="43" t="s">
        <v>237</v>
      </c>
      <c r="D30" s="43" t="s">
        <v>241</v>
      </c>
      <c r="E30" s="43" t="s">
        <v>107</v>
      </c>
    </row>
    <row r="31" spans="1:5" x14ac:dyDescent="0.15">
      <c r="A31" s="43" t="s">
        <v>255</v>
      </c>
      <c r="B31" s="43" t="s">
        <v>256</v>
      </c>
      <c r="C31" s="43" t="s">
        <v>257</v>
      </c>
      <c r="D31" s="43" t="s">
        <v>241</v>
      </c>
      <c r="E31" s="43" t="s">
        <v>107</v>
      </c>
    </row>
    <row r="32" spans="1:5" x14ac:dyDescent="0.15">
      <c r="A32" s="43" t="s">
        <v>258</v>
      </c>
      <c r="B32" s="43" t="s">
        <v>259</v>
      </c>
      <c r="C32" s="43" t="s">
        <v>175</v>
      </c>
      <c r="D32" s="43" t="s">
        <v>241</v>
      </c>
      <c r="E32" s="43" t="s">
        <v>107</v>
      </c>
    </row>
    <row r="33" spans="1:5" x14ac:dyDescent="0.15">
      <c r="A33" s="43" t="s">
        <v>260</v>
      </c>
      <c r="B33" s="43" t="s">
        <v>261</v>
      </c>
      <c r="C33" s="43" t="s">
        <v>262</v>
      </c>
      <c r="D33" s="43" t="s">
        <v>241</v>
      </c>
      <c r="E33" s="43" t="s">
        <v>107</v>
      </c>
    </row>
    <row r="34" spans="1:5" x14ac:dyDescent="0.15">
      <c r="A34" s="43" t="s">
        <v>263</v>
      </c>
      <c r="B34" s="43" t="s">
        <v>243</v>
      </c>
      <c r="C34" s="43" t="s">
        <v>264</v>
      </c>
      <c r="D34" s="43" t="s">
        <v>241</v>
      </c>
      <c r="E34" s="43" t="s">
        <v>107</v>
      </c>
    </row>
    <row r="35" spans="1:5" x14ac:dyDescent="0.15">
      <c r="A35" s="43" t="s">
        <v>265</v>
      </c>
      <c r="B35" s="43" t="s">
        <v>266</v>
      </c>
      <c r="C35" s="43" t="s">
        <v>267</v>
      </c>
      <c r="D35" s="43" t="s">
        <v>241</v>
      </c>
      <c r="E35" s="43" t="s">
        <v>107</v>
      </c>
    </row>
    <row r="36" spans="1:5" x14ac:dyDescent="0.15">
      <c r="A36" s="43" t="s">
        <v>268</v>
      </c>
      <c r="B36" s="43" t="s">
        <v>269</v>
      </c>
      <c r="C36" s="43" t="s">
        <v>270</v>
      </c>
      <c r="D36" s="43" t="s">
        <v>241</v>
      </c>
      <c r="E36" s="43" t="s">
        <v>107</v>
      </c>
    </row>
    <row r="37" spans="1:5" x14ac:dyDescent="0.15">
      <c r="A37" s="43" t="s">
        <v>271</v>
      </c>
      <c r="B37" s="43" t="s">
        <v>272</v>
      </c>
      <c r="C37" s="43" t="s">
        <v>188</v>
      </c>
      <c r="D37" s="43" t="s">
        <v>241</v>
      </c>
      <c r="E37" s="43" t="s">
        <v>107</v>
      </c>
    </row>
    <row r="38" spans="1:5" x14ac:dyDescent="0.15">
      <c r="A38" s="43" t="s">
        <v>273</v>
      </c>
      <c r="B38" s="43" t="s">
        <v>274</v>
      </c>
      <c r="C38" s="43" t="s">
        <v>275</v>
      </c>
      <c r="D38" s="43" t="s">
        <v>241</v>
      </c>
      <c r="E38" s="43" t="s">
        <v>107</v>
      </c>
    </row>
    <row r="39" spans="1:5" x14ac:dyDescent="0.15">
      <c r="A39" s="43" t="s">
        <v>211</v>
      </c>
      <c r="B39" s="43" t="s">
        <v>212</v>
      </c>
      <c r="C39" s="43" t="s">
        <v>213</v>
      </c>
      <c r="D39" s="43" t="s">
        <v>241</v>
      </c>
      <c r="E39" s="43" t="s">
        <v>107</v>
      </c>
    </row>
    <row r="40" spans="1:5" x14ac:dyDescent="0.15">
      <c r="A40" s="43" t="s">
        <v>276</v>
      </c>
      <c r="B40" s="43" t="s">
        <v>277</v>
      </c>
      <c r="C40" s="43" t="s">
        <v>278</v>
      </c>
      <c r="D40" s="43" t="s">
        <v>241</v>
      </c>
      <c r="E40" s="43" t="s">
        <v>107</v>
      </c>
    </row>
    <row r="41" spans="1:5" x14ac:dyDescent="0.15">
      <c r="A41" s="43" t="s">
        <v>279</v>
      </c>
      <c r="B41" s="43" t="s">
        <v>280</v>
      </c>
      <c r="C41" s="43" t="s">
        <v>262</v>
      </c>
      <c r="D41" s="43" t="s">
        <v>241</v>
      </c>
      <c r="E41" s="43" t="s">
        <v>107</v>
      </c>
    </row>
    <row r="42" spans="1:5" x14ac:dyDescent="0.15">
      <c r="A42" s="43" t="s">
        <v>281</v>
      </c>
      <c r="B42" s="43" t="s">
        <v>282</v>
      </c>
      <c r="C42" s="43" t="s">
        <v>283</v>
      </c>
      <c r="D42" s="43" t="s">
        <v>241</v>
      </c>
      <c r="E42" s="43" t="s">
        <v>107</v>
      </c>
    </row>
    <row r="43" spans="1:5" x14ac:dyDescent="0.15">
      <c r="A43" s="43" t="s">
        <v>284</v>
      </c>
      <c r="B43" s="43" t="s">
        <v>285</v>
      </c>
      <c r="C43" s="43" t="s">
        <v>286</v>
      </c>
      <c r="D43" s="43" t="s">
        <v>241</v>
      </c>
      <c r="E43" s="43" t="s">
        <v>107</v>
      </c>
    </row>
    <row r="44" spans="1:5" x14ac:dyDescent="0.15">
      <c r="A44" s="43" t="s">
        <v>284</v>
      </c>
      <c r="B44" s="43" t="s">
        <v>285</v>
      </c>
      <c r="C44" s="43" t="s">
        <v>244</v>
      </c>
      <c r="D44" s="43" t="s">
        <v>241</v>
      </c>
      <c r="E44" s="43" t="s">
        <v>107</v>
      </c>
    </row>
    <row r="45" spans="1:5" x14ac:dyDescent="0.15">
      <c r="A45" s="43" t="s">
        <v>287</v>
      </c>
      <c r="B45" s="43" t="s">
        <v>288</v>
      </c>
      <c r="C45" s="43" t="s">
        <v>289</v>
      </c>
      <c r="D45" s="43" t="s">
        <v>241</v>
      </c>
      <c r="E45" s="43" t="s">
        <v>107</v>
      </c>
    </row>
    <row r="46" spans="1:5" x14ac:dyDescent="0.15">
      <c r="A46" s="43" t="s">
        <v>290</v>
      </c>
      <c r="B46" s="43" t="s">
        <v>291</v>
      </c>
      <c r="C46" s="43" t="s">
        <v>225</v>
      </c>
      <c r="D46" s="43" t="s">
        <v>241</v>
      </c>
      <c r="E46" s="43" t="s">
        <v>107</v>
      </c>
    </row>
    <row r="47" spans="1:5" x14ac:dyDescent="0.15">
      <c r="A47" s="43" t="s">
        <v>292</v>
      </c>
      <c r="B47" s="43" t="s">
        <v>293</v>
      </c>
      <c r="C47" s="43" t="s">
        <v>294</v>
      </c>
      <c r="D47" s="43" t="s">
        <v>241</v>
      </c>
      <c r="E47" s="43" t="s">
        <v>107</v>
      </c>
    </row>
    <row r="48" spans="1:5" x14ac:dyDescent="0.15">
      <c r="A48" s="43" t="s">
        <v>295</v>
      </c>
      <c r="B48" s="43" t="s">
        <v>296</v>
      </c>
      <c r="C48" s="43" t="s">
        <v>297</v>
      </c>
      <c r="D48" s="43" t="s">
        <v>241</v>
      </c>
      <c r="E48" s="43" t="s">
        <v>107</v>
      </c>
    </row>
    <row r="49" spans="1:5" x14ac:dyDescent="0.15">
      <c r="A49" s="43" t="s">
        <v>298</v>
      </c>
      <c r="B49" s="43" t="s">
        <v>299</v>
      </c>
      <c r="C49" s="43" t="s">
        <v>300</v>
      </c>
      <c r="D49" s="43" t="s">
        <v>241</v>
      </c>
      <c r="E49" s="43" t="s">
        <v>107</v>
      </c>
    </row>
    <row r="50" spans="1:5" x14ac:dyDescent="0.15">
      <c r="A50" s="43" t="s">
        <v>301</v>
      </c>
      <c r="B50" s="43" t="s">
        <v>302</v>
      </c>
      <c r="C50" s="43" t="s">
        <v>185</v>
      </c>
      <c r="D50" s="43" t="s">
        <v>241</v>
      </c>
      <c r="E50" s="43" t="s">
        <v>107</v>
      </c>
    </row>
    <row r="51" spans="1:5" x14ac:dyDescent="0.15">
      <c r="A51" s="43" t="s">
        <v>303</v>
      </c>
      <c r="B51" s="43" t="s">
        <v>304</v>
      </c>
      <c r="C51" s="43" t="s">
        <v>185</v>
      </c>
      <c r="D51" s="43" t="s">
        <v>241</v>
      </c>
      <c r="E51" s="43" t="s">
        <v>107</v>
      </c>
    </row>
    <row r="52" spans="1:5" x14ac:dyDescent="0.15">
      <c r="A52" s="43" t="s">
        <v>305</v>
      </c>
      <c r="B52" s="43" t="s">
        <v>306</v>
      </c>
      <c r="C52" s="43" t="s">
        <v>289</v>
      </c>
      <c r="D52" s="43" t="s">
        <v>241</v>
      </c>
      <c r="E52" s="43" t="s">
        <v>107</v>
      </c>
    </row>
    <row r="53" spans="1:5" x14ac:dyDescent="0.15">
      <c r="A53" s="43" t="s">
        <v>307</v>
      </c>
      <c r="B53" s="43" t="s">
        <v>308</v>
      </c>
      <c r="C53" s="43" t="s">
        <v>289</v>
      </c>
      <c r="D53" s="43" t="s">
        <v>241</v>
      </c>
      <c r="E53" s="43" t="s">
        <v>107</v>
      </c>
    </row>
    <row r="54" spans="1:5" x14ac:dyDescent="0.15">
      <c r="A54" s="43" t="s">
        <v>309</v>
      </c>
      <c r="B54" s="43" t="s">
        <v>310</v>
      </c>
      <c r="C54" s="43" t="s">
        <v>311</v>
      </c>
      <c r="D54" s="43" t="s">
        <v>241</v>
      </c>
      <c r="E54" s="43" t="s">
        <v>107</v>
      </c>
    </row>
    <row r="55" spans="1:5" x14ac:dyDescent="0.15">
      <c r="A55" s="43" t="s">
        <v>312</v>
      </c>
      <c r="B55" s="43" t="s">
        <v>313</v>
      </c>
      <c r="C55" s="43" t="s">
        <v>225</v>
      </c>
      <c r="D55" s="43" t="s">
        <v>241</v>
      </c>
      <c r="E55" s="43" t="s">
        <v>107</v>
      </c>
    </row>
    <row r="56" spans="1:5" x14ac:dyDescent="0.15">
      <c r="A56" s="43" t="s">
        <v>314</v>
      </c>
      <c r="B56" s="43" t="s">
        <v>315</v>
      </c>
      <c r="C56" s="43" t="s">
        <v>196</v>
      </c>
      <c r="D56" s="43" t="s">
        <v>241</v>
      </c>
      <c r="E56" s="43" t="s">
        <v>107</v>
      </c>
    </row>
    <row r="57" spans="1:5" x14ac:dyDescent="0.15">
      <c r="A57" s="43" t="s">
        <v>316</v>
      </c>
      <c r="B57" s="43" t="s">
        <v>317</v>
      </c>
      <c r="C57" s="43" t="s">
        <v>318</v>
      </c>
      <c r="D57" s="43" t="s">
        <v>241</v>
      </c>
      <c r="E57" s="43" t="s">
        <v>107</v>
      </c>
    </row>
    <row r="58" spans="1:5" x14ac:dyDescent="0.15">
      <c r="A58" s="43" t="s">
        <v>319</v>
      </c>
      <c r="B58" s="43" t="s">
        <v>320</v>
      </c>
      <c r="C58" s="43" t="s">
        <v>321</v>
      </c>
      <c r="D58" s="43" t="s">
        <v>241</v>
      </c>
      <c r="E58" s="43" t="s">
        <v>107</v>
      </c>
    </row>
    <row r="59" spans="1:5" x14ac:dyDescent="0.15">
      <c r="A59" s="43" t="s">
        <v>322</v>
      </c>
      <c r="B59" s="43" t="s">
        <v>323</v>
      </c>
      <c r="C59" s="43" t="s">
        <v>324</v>
      </c>
      <c r="D59" s="43" t="s">
        <v>241</v>
      </c>
      <c r="E59" s="43" t="s">
        <v>107</v>
      </c>
    </row>
    <row r="60" spans="1:5" x14ac:dyDescent="0.15">
      <c r="A60" s="43" t="s">
        <v>325</v>
      </c>
      <c r="B60" s="43" t="s">
        <v>326</v>
      </c>
      <c r="C60" s="43" t="s">
        <v>327</v>
      </c>
      <c r="D60" s="43" t="s">
        <v>328</v>
      </c>
      <c r="E60" s="43" t="s">
        <v>107</v>
      </c>
    </row>
    <row r="61" spans="1:5" x14ac:dyDescent="0.15">
      <c r="A61" s="43" t="s">
        <v>329</v>
      </c>
      <c r="B61" s="43" t="s">
        <v>330</v>
      </c>
      <c r="C61" s="43" t="s">
        <v>331</v>
      </c>
      <c r="D61" s="43" t="s">
        <v>328</v>
      </c>
      <c r="E61" s="43" t="s">
        <v>107</v>
      </c>
    </row>
    <row r="62" spans="1:5" x14ac:dyDescent="0.15">
      <c r="A62" s="43" t="s">
        <v>332</v>
      </c>
      <c r="B62" s="43" t="s">
        <v>333</v>
      </c>
      <c r="C62" s="43" t="s">
        <v>237</v>
      </c>
      <c r="D62" s="43" t="s">
        <v>328</v>
      </c>
      <c r="E62" s="43" t="s">
        <v>107</v>
      </c>
    </row>
    <row r="63" spans="1:5" x14ac:dyDescent="0.15">
      <c r="A63" s="43" t="s">
        <v>334</v>
      </c>
      <c r="B63" s="43" t="s">
        <v>335</v>
      </c>
      <c r="C63" s="43" t="s">
        <v>237</v>
      </c>
      <c r="D63" s="43" t="s">
        <v>328</v>
      </c>
      <c r="E63" s="43" t="s">
        <v>107</v>
      </c>
    </row>
    <row r="64" spans="1:5" x14ac:dyDescent="0.15">
      <c r="A64" s="43" t="s">
        <v>336</v>
      </c>
      <c r="B64" s="43" t="s">
        <v>337</v>
      </c>
      <c r="C64" s="43" t="s">
        <v>207</v>
      </c>
      <c r="D64" s="43" t="s">
        <v>328</v>
      </c>
      <c r="E64" s="43" t="s">
        <v>107</v>
      </c>
    </row>
    <row r="65" spans="1:5" x14ac:dyDescent="0.15">
      <c r="A65" s="43" t="s">
        <v>338</v>
      </c>
      <c r="B65" s="43" t="s">
        <v>339</v>
      </c>
      <c r="C65" s="43" t="s">
        <v>213</v>
      </c>
      <c r="D65" s="43" t="s">
        <v>328</v>
      </c>
      <c r="E65" s="43" t="s">
        <v>107</v>
      </c>
    </row>
    <row r="66" spans="1:5" x14ac:dyDescent="0.15">
      <c r="A66" s="43" t="s">
        <v>340</v>
      </c>
      <c r="B66" s="43" t="s">
        <v>341</v>
      </c>
      <c r="C66" s="43" t="s">
        <v>270</v>
      </c>
      <c r="D66" s="43" t="s">
        <v>328</v>
      </c>
      <c r="E66" s="43" t="s">
        <v>107</v>
      </c>
    </row>
    <row r="67" spans="1:5" x14ac:dyDescent="0.15">
      <c r="A67" s="43" t="s">
        <v>342</v>
      </c>
      <c r="B67" s="43" t="s">
        <v>343</v>
      </c>
      <c r="C67" s="43" t="s">
        <v>188</v>
      </c>
      <c r="D67" s="43" t="s">
        <v>328</v>
      </c>
      <c r="E67" s="43" t="s">
        <v>107</v>
      </c>
    </row>
    <row r="68" spans="1:5" x14ac:dyDescent="0.15">
      <c r="A68" s="43" t="s">
        <v>344</v>
      </c>
      <c r="B68" s="43" t="s">
        <v>345</v>
      </c>
      <c r="C68" s="43" t="s">
        <v>237</v>
      </c>
      <c r="D68" s="43" t="s">
        <v>328</v>
      </c>
      <c r="E68" s="43" t="s">
        <v>107</v>
      </c>
    </row>
    <row r="69" spans="1:5" x14ac:dyDescent="0.15">
      <c r="A69" s="43" t="s">
        <v>346</v>
      </c>
      <c r="B69" s="43" t="s">
        <v>347</v>
      </c>
      <c r="C69" s="43" t="s">
        <v>348</v>
      </c>
      <c r="D69" s="43" t="s">
        <v>328</v>
      </c>
      <c r="E69" s="43" t="s">
        <v>107</v>
      </c>
    </row>
    <row r="70" spans="1:5" x14ac:dyDescent="0.15">
      <c r="A70" s="43" t="s">
        <v>349</v>
      </c>
      <c r="B70" s="43" t="s">
        <v>350</v>
      </c>
      <c r="C70" s="43" t="s">
        <v>351</v>
      </c>
      <c r="D70" s="43" t="s">
        <v>328</v>
      </c>
      <c r="E70" s="43" t="s">
        <v>107</v>
      </c>
    </row>
    <row r="71" spans="1:5" x14ac:dyDescent="0.15">
      <c r="A71" s="43" t="s">
        <v>258</v>
      </c>
      <c r="B71" s="43" t="s">
        <v>259</v>
      </c>
      <c r="C71" s="43" t="s">
        <v>175</v>
      </c>
      <c r="D71" s="43" t="s">
        <v>328</v>
      </c>
      <c r="E71" s="43" t="s">
        <v>107</v>
      </c>
    </row>
    <row r="72" spans="1:5" x14ac:dyDescent="0.15">
      <c r="A72" s="43" t="s">
        <v>352</v>
      </c>
      <c r="B72" s="43" t="s">
        <v>353</v>
      </c>
      <c r="C72" s="43" t="s">
        <v>354</v>
      </c>
      <c r="D72" s="43" t="s">
        <v>328</v>
      </c>
      <c r="E72" s="43" t="s">
        <v>107</v>
      </c>
    </row>
    <row r="73" spans="1:5" x14ac:dyDescent="0.15">
      <c r="A73" s="43" t="s">
        <v>355</v>
      </c>
      <c r="B73" s="43" t="s">
        <v>356</v>
      </c>
      <c r="C73" s="43" t="s">
        <v>357</v>
      </c>
      <c r="D73" s="43" t="s">
        <v>328</v>
      </c>
      <c r="E73" s="43" t="s">
        <v>107</v>
      </c>
    </row>
    <row r="74" spans="1:5" x14ac:dyDescent="0.15">
      <c r="A74" s="43" t="s">
        <v>358</v>
      </c>
      <c r="B74" s="43" t="s">
        <v>359</v>
      </c>
      <c r="C74" s="43" t="s">
        <v>351</v>
      </c>
      <c r="D74" s="43" t="s">
        <v>328</v>
      </c>
      <c r="E74" s="43" t="s">
        <v>107</v>
      </c>
    </row>
    <row r="75" spans="1:5" x14ac:dyDescent="0.15">
      <c r="A75" s="43" t="s">
        <v>360</v>
      </c>
      <c r="B75" s="43" t="s">
        <v>361</v>
      </c>
      <c r="C75" s="43" t="s">
        <v>362</v>
      </c>
      <c r="D75" s="43" t="s">
        <v>328</v>
      </c>
      <c r="E75" s="43" t="s">
        <v>107</v>
      </c>
    </row>
    <row r="76" spans="1:5" x14ac:dyDescent="0.15">
      <c r="A76" s="43" t="s">
        <v>363</v>
      </c>
      <c r="B76" s="43" t="s">
        <v>364</v>
      </c>
      <c r="C76" s="43" t="s">
        <v>365</v>
      </c>
      <c r="D76" s="43" t="s">
        <v>328</v>
      </c>
      <c r="E76" s="43" t="s">
        <v>107</v>
      </c>
    </row>
    <row r="77" spans="1:5" x14ac:dyDescent="0.15">
      <c r="A77" s="43" t="s">
        <v>366</v>
      </c>
      <c r="B77" s="43" t="s">
        <v>367</v>
      </c>
      <c r="C77" s="43" t="s">
        <v>368</v>
      </c>
      <c r="D77" s="43" t="s">
        <v>328</v>
      </c>
      <c r="E77" s="43" t="s">
        <v>107</v>
      </c>
    </row>
    <row r="78" spans="1:5" x14ac:dyDescent="0.15">
      <c r="A78" s="43" t="s">
        <v>369</v>
      </c>
      <c r="B78" s="43" t="s">
        <v>370</v>
      </c>
      <c r="C78" s="43" t="s">
        <v>371</v>
      </c>
      <c r="D78" s="43" t="s">
        <v>328</v>
      </c>
      <c r="E78" s="43" t="s">
        <v>107</v>
      </c>
    </row>
    <row r="79" spans="1:5" x14ac:dyDescent="0.15">
      <c r="A79" s="43" t="s">
        <v>372</v>
      </c>
      <c r="B79" s="43" t="s">
        <v>373</v>
      </c>
      <c r="C79" s="43" t="s">
        <v>374</v>
      </c>
      <c r="D79" s="43" t="s">
        <v>328</v>
      </c>
      <c r="E79" s="43" t="s">
        <v>107</v>
      </c>
    </row>
    <row r="80" spans="1:5" x14ac:dyDescent="0.15">
      <c r="A80" s="43" t="s">
        <v>375</v>
      </c>
      <c r="B80" s="43" t="s">
        <v>376</v>
      </c>
      <c r="C80" s="43" t="s">
        <v>289</v>
      </c>
      <c r="D80" s="43" t="s">
        <v>328</v>
      </c>
      <c r="E80" s="43" t="s">
        <v>107</v>
      </c>
    </row>
    <row r="81" spans="1:5" x14ac:dyDescent="0.15">
      <c r="A81" s="43" t="s">
        <v>377</v>
      </c>
      <c r="B81" s="43" t="s">
        <v>378</v>
      </c>
      <c r="C81" s="43" t="s">
        <v>379</v>
      </c>
      <c r="D81" s="43" t="s">
        <v>328</v>
      </c>
      <c r="E81" s="43" t="s">
        <v>107</v>
      </c>
    </row>
    <row r="82" spans="1:5" x14ac:dyDescent="0.15">
      <c r="A82" s="43" t="s">
        <v>380</v>
      </c>
      <c r="B82" s="43" t="s">
        <v>381</v>
      </c>
      <c r="C82" s="43" t="s">
        <v>318</v>
      </c>
      <c r="D82" s="43" t="s">
        <v>328</v>
      </c>
      <c r="E82" s="43" t="s">
        <v>107</v>
      </c>
    </row>
    <row r="83" spans="1:5" x14ac:dyDescent="0.15">
      <c r="A83" s="43" t="s">
        <v>382</v>
      </c>
      <c r="B83" s="43" t="s">
        <v>383</v>
      </c>
      <c r="C83" s="43" t="s">
        <v>270</v>
      </c>
      <c r="D83" s="43" t="s">
        <v>328</v>
      </c>
      <c r="E83" s="43" t="s">
        <v>107</v>
      </c>
    </row>
    <row r="84" spans="1:5" x14ac:dyDescent="0.15">
      <c r="A84" s="43" t="s">
        <v>384</v>
      </c>
      <c r="B84" s="43" t="s">
        <v>385</v>
      </c>
      <c r="C84" s="43" t="s">
        <v>199</v>
      </c>
      <c r="D84" s="43" t="s">
        <v>328</v>
      </c>
      <c r="E84" s="43" t="s">
        <v>107</v>
      </c>
    </row>
    <row r="85" spans="1:5" x14ac:dyDescent="0.15">
      <c r="A85" s="43" t="s">
        <v>386</v>
      </c>
      <c r="B85" s="43" t="s">
        <v>387</v>
      </c>
      <c r="C85" s="43" t="s">
        <v>351</v>
      </c>
      <c r="D85" s="43" t="s">
        <v>328</v>
      </c>
      <c r="E85" s="43" t="s">
        <v>107</v>
      </c>
    </row>
    <row r="86" spans="1:5" x14ac:dyDescent="0.15">
      <c r="A86" s="43" t="s">
        <v>388</v>
      </c>
      <c r="B86" s="43" t="s">
        <v>389</v>
      </c>
      <c r="C86" s="43" t="s">
        <v>202</v>
      </c>
      <c r="D86" s="43" t="s">
        <v>328</v>
      </c>
      <c r="E86" s="43" t="s">
        <v>107</v>
      </c>
    </row>
    <row r="87" spans="1:5" x14ac:dyDescent="0.15">
      <c r="A87" s="43" t="s">
        <v>390</v>
      </c>
      <c r="B87" s="43" t="s">
        <v>391</v>
      </c>
      <c r="C87" s="43" t="s">
        <v>213</v>
      </c>
      <c r="D87" s="43" t="s">
        <v>328</v>
      </c>
      <c r="E87" s="43" t="s">
        <v>107</v>
      </c>
    </row>
    <row r="88" spans="1:5" x14ac:dyDescent="0.15">
      <c r="A88" s="43" t="s">
        <v>392</v>
      </c>
      <c r="B88" s="43" t="s">
        <v>393</v>
      </c>
      <c r="C88" s="43" t="s">
        <v>228</v>
      </c>
      <c r="D88" s="43" t="s">
        <v>328</v>
      </c>
      <c r="E88" s="43" t="s">
        <v>107</v>
      </c>
    </row>
    <row r="89" spans="1:5" x14ac:dyDescent="0.15">
      <c r="A89" s="43" t="s">
        <v>394</v>
      </c>
      <c r="B89" s="43" t="s">
        <v>204</v>
      </c>
      <c r="C89" s="43" t="s">
        <v>395</v>
      </c>
      <c r="D89" s="43" t="s">
        <v>328</v>
      </c>
      <c r="E89" s="43" t="s">
        <v>107</v>
      </c>
    </row>
    <row r="90" spans="1:5" x14ac:dyDescent="0.15">
      <c r="A90" s="43" t="s">
        <v>396</v>
      </c>
      <c r="B90" s="43" t="s">
        <v>397</v>
      </c>
      <c r="C90" s="43" t="s">
        <v>318</v>
      </c>
      <c r="D90" s="43" t="s">
        <v>328</v>
      </c>
      <c r="E90" s="43" t="s">
        <v>107</v>
      </c>
    </row>
    <row r="91" spans="1:5" x14ac:dyDescent="0.15">
      <c r="A91" s="43" t="s">
        <v>398</v>
      </c>
      <c r="B91" s="43" t="s">
        <v>399</v>
      </c>
      <c r="C91" s="43" t="s">
        <v>202</v>
      </c>
      <c r="D91" s="43" t="s">
        <v>328</v>
      </c>
      <c r="E91" s="43" t="s">
        <v>107</v>
      </c>
    </row>
    <row r="92" spans="1:5" x14ac:dyDescent="0.15">
      <c r="A92" s="43" t="s">
        <v>400</v>
      </c>
      <c r="B92" s="43" t="s">
        <v>401</v>
      </c>
      <c r="C92" s="43" t="s">
        <v>237</v>
      </c>
      <c r="D92" s="43" t="s">
        <v>328</v>
      </c>
      <c r="E92" s="43" t="s">
        <v>107</v>
      </c>
    </row>
    <row r="93" spans="1:5" x14ac:dyDescent="0.15">
      <c r="A93" s="43" t="s">
        <v>200</v>
      </c>
      <c r="B93" s="43" t="s">
        <v>201</v>
      </c>
      <c r="C93" s="43" t="s">
        <v>202</v>
      </c>
      <c r="D93" s="43" t="s">
        <v>328</v>
      </c>
      <c r="E93" s="43" t="s">
        <v>107</v>
      </c>
    </row>
    <row r="94" spans="1:5" x14ac:dyDescent="0.15">
      <c r="A94" s="43" t="s">
        <v>203</v>
      </c>
      <c r="B94" s="43" t="s">
        <v>204</v>
      </c>
      <c r="C94" s="43" t="s">
        <v>202</v>
      </c>
      <c r="D94" s="43" t="s">
        <v>328</v>
      </c>
      <c r="E94" s="43" t="s">
        <v>107</v>
      </c>
    </row>
    <row r="95" spans="1:5" x14ac:dyDescent="0.15">
      <c r="A95" s="43" t="s">
        <v>402</v>
      </c>
      <c r="B95" s="43" t="s">
        <v>403</v>
      </c>
      <c r="C95" s="43" t="s">
        <v>225</v>
      </c>
      <c r="D95" s="43" t="s">
        <v>328</v>
      </c>
      <c r="E95" s="43" t="s">
        <v>107</v>
      </c>
    </row>
    <row r="96" spans="1:5" x14ac:dyDescent="0.15">
      <c r="A96" s="43" t="s">
        <v>404</v>
      </c>
      <c r="B96" s="43" t="s">
        <v>405</v>
      </c>
      <c r="C96" s="43" t="s">
        <v>289</v>
      </c>
      <c r="D96" s="43" t="s">
        <v>328</v>
      </c>
      <c r="E96" s="43" t="s">
        <v>107</v>
      </c>
    </row>
    <row r="97" spans="1:5" x14ac:dyDescent="0.15">
      <c r="A97" s="43" t="s">
        <v>406</v>
      </c>
      <c r="B97" s="43" t="s">
        <v>407</v>
      </c>
      <c r="C97" s="43" t="s">
        <v>408</v>
      </c>
      <c r="D97" s="43" t="s">
        <v>328</v>
      </c>
      <c r="E97" s="43" t="s">
        <v>107</v>
      </c>
    </row>
    <row r="98" spans="1:5" x14ac:dyDescent="0.15">
      <c r="A98" s="43" t="s">
        <v>409</v>
      </c>
      <c r="B98" s="43" t="s">
        <v>410</v>
      </c>
      <c r="C98" s="43" t="s">
        <v>175</v>
      </c>
      <c r="D98" s="43" t="s">
        <v>328</v>
      </c>
      <c r="E98" s="43" t="s">
        <v>107</v>
      </c>
    </row>
    <row r="99" spans="1:5" x14ac:dyDescent="0.15">
      <c r="A99" s="43" t="s">
        <v>411</v>
      </c>
      <c r="B99" s="43" t="s">
        <v>412</v>
      </c>
      <c r="C99" s="43" t="s">
        <v>213</v>
      </c>
      <c r="D99" s="43" t="s">
        <v>328</v>
      </c>
      <c r="E99" s="43" t="s">
        <v>107</v>
      </c>
    </row>
    <row r="100" spans="1:5" x14ac:dyDescent="0.15">
      <c r="A100" s="43" t="s">
        <v>413</v>
      </c>
      <c r="B100" s="43" t="s">
        <v>414</v>
      </c>
      <c r="C100" s="43" t="s">
        <v>237</v>
      </c>
      <c r="D100" s="43" t="s">
        <v>328</v>
      </c>
      <c r="E100" s="43" t="s">
        <v>107</v>
      </c>
    </row>
    <row r="101" spans="1:5" x14ac:dyDescent="0.15">
      <c r="A101" s="43" t="s">
        <v>415</v>
      </c>
      <c r="B101" s="43" t="s">
        <v>416</v>
      </c>
      <c r="C101" s="43" t="s">
        <v>374</v>
      </c>
      <c r="D101" s="43" t="s">
        <v>328</v>
      </c>
      <c r="E101" s="43" t="s">
        <v>107</v>
      </c>
    </row>
    <row r="102" spans="1:5" x14ac:dyDescent="0.15">
      <c r="A102" s="43" t="s">
        <v>417</v>
      </c>
      <c r="B102" s="43" t="s">
        <v>418</v>
      </c>
      <c r="C102" s="43" t="s">
        <v>419</v>
      </c>
      <c r="D102" s="43" t="s">
        <v>328</v>
      </c>
      <c r="E102" s="43" t="s">
        <v>107</v>
      </c>
    </row>
    <row r="103" spans="1:5" x14ac:dyDescent="0.15">
      <c r="A103" s="43" t="s">
        <v>420</v>
      </c>
      <c r="B103" s="43" t="s">
        <v>421</v>
      </c>
      <c r="C103" s="43" t="s">
        <v>348</v>
      </c>
      <c r="D103" s="43" t="s">
        <v>328</v>
      </c>
      <c r="E103" s="43" t="s">
        <v>107</v>
      </c>
    </row>
    <row r="104" spans="1:5" x14ac:dyDescent="0.15">
      <c r="A104" s="43" t="s">
        <v>422</v>
      </c>
      <c r="B104" s="43" t="s">
        <v>423</v>
      </c>
      <c r="C104" s="43" t="s">
        <v>237</v>
      </c>
      <c r="D104" s="43" t="s">
        <v>328</v>
      </c>
      <c r="E104" s="43" t="s">
        <v>107</v>
      </c>
    </row>
    <row r="105" spans="1:5" x14ac:dyDescent="0.15">
      <c r="A105" s="43" t="s">
        <v>424</v>
      </c>
      <c r="B105" s="43" t="s">
        <v>425</v>
      </c>
      <c r="C105" s="43" t="s">
        <v>426</v>
      </c>
      <c r="D105" s="43" t="s">
        <v>328</v>
      </c>
      <c r="E105" s="43" t="s">
        <v>107</v>
      </c>
    </row>
    <row r="106" spans="1:5" x14ac:dyDescent="0.15">
      <c r="A106" s="43" t="s">
        <v>427</v>
      </c>
      <c r="B106" s="43" t="s">
        <v>428</v>
      </c>
      <c r="C106" s="43" t="s">
        <v>321</v>
      </c>
      <c r="D106" s="43" t="s">
        <v>328</v>
      </c>
      <c r="E106" s="43" t="s">
        <v>107</v>
      </c>
    </row>
    <row r="107" spans="1:5" x14ac:dyDescent="0.15">
      <c r="A107" s="43" t="s">
        <v>429</v>
      </c>
      <c r="B107" s="43" t="s">
        <v>430</v>
      </c>
      <c r="C107" s="43" t="s">
        <v>188</v>
      </c>
      <c r="D107" s="43" t="s">
        <v>328</v>
      </c>
      <c r="E107" s="43" t="s">
        <v>107</v>
      </c>
    </row>
    <row r="108" spans="1:5" x14ac:dyDescent="0.15">
      <c r="A108" s="43" t="s">
        <v>208</v>
      </c>
      <c r="B108" s="43" t="s">
        <v>209</v>
      </c>
      <c r="C108" s="43" t="s">
        <v>210</v>
      </c>
      <c r="D108" s="43" t="s">
        <v>328</v>
      </c>
      <c r="E108" s="43" t="s">
        <v>107</v>
      </c>
    </row>
    <row r="109" spans="1:5" x14ac:dyDescent="0.15">
      <c r="A109" s="43" t="s">
        <v>431</v>
      </c>
      <c r="B109" s="43" t="s">
        <v>432</v>
      </c>
      <c r="C109" s="43" t="s">
        <v>210</v>
      </c>
      <c r="D109" s="43" t="s">
        <v>328</v>
      </c>
      <c r="E109" s="43" t="s">
        <v>107</v>
      </c>
    </row>
    <row r="110" spans="1:5" x14ac:dyDescent="0.15">
      <c r="A110" s="43" t="s">
        <v>433</v>
      </c>
      <c r="B110" s="43" t="s">
        <v>434</v>
      </c>
      <c r="C110" s="43" t="s">
        <v>210</v>
      </c>
      <c r="D110" s="43" t="s">
        <v>328</v>
      </c>
      <c r="E110" s="43" t="s">
        <v>107</v>
      </c>
    </row>
    <row r="111" spans="1:5" x14ac:dyDescent="0.15">
      <c r="A111" s="43" t="s">
        <v>435</v>
      </c>
      <c r="B111" s="43" t="s">
        <v>434</v>
      </c>
      <c r="C111" s="43" t="s">
        <v>436</v>
      </c>
      <c r="D111" s="43" t="s">
        <v>328</v>
      </c>
      <c r="E111" s="43" t="s">
        <v>107</v>
      </c>
    </row>
    <row r="112" spans="1:5" x14ac:dyDescent="0.15">
      <c r="A112" s="43" t="s">
        <v>437</v>
      </c>
      <c r="B112" s="43" t="s">
        <v>434</v>
      </c>
      <c r="C112" s="43" t="s">
        <v>438</v>
      </c>
      <c r="D112" s="43" t="s">
        <v>328</v>
      </c>
      <c r="E112" s="43" t="s">
        <v>107</v>
      </c>
    </row>
    <row r="113" spans="1:5" x14ac:dyDescent="0.15">
      <c r="A113" s="43" t="s">
        <v>439</v>
      </c>
      <c r="B113" s="43" t="s">
        <v>434</v>
      </c>
      <c r="C113" s="43" t="s">
        <v>440</v>
      </c>
      <c r="D113" s="43" t="s">
        <v>328</v>
      </c>
      <c r="E113" s="43" t="s">
        <v>107</v>
      </c>
    </row>
    <row r="114" spans="1:5" x14ac:dyDescent="0.15">
      <c r="A114" s="43" t="s">
        <v>441</v>
      </c>
      <c r="B114" s="43" t="s">
        <v>434</v>
      </c>
      <c r="C114" s="43" t="s">
        <v>442</v>
      </c>
      <c r="D114" s="43" t="s">
        <v>328</v>
      </c>
      <c r="E114" s="43" t="s">
        <v>107</v>
      </c>
    </row>
    <row r="115" spans="1:5" x14ac:dyDescent="0.15">
      <c r="A115" s="43" t="s">
        <v>443</v>
      </c>
      <c r="B115" s="43" t="s">
        <v>434</v>
      </c>
      <c r="C115" s="43" t="s">
        <v>444</v>
      </c>
      <c r="D115" s="43" t="s">
        <v>328</v>
      </c>
      <c r="E115" s="43" t="s">
        <v>107</v>
      </c>
    </row>
    <row r="116" spans="1:5" x14ac:dyDescent="0.15">
      <c r="A116" s="43" t="s">
        <v>445</v>
      </c>
      <c r="B116" s="43" t="s">
        <v>446</v>
      </c>
      <c r="C116" s="43" t="s">
        <v>447</v>
      </c>
      <c r="D116" s="43" t="s">
        <v>328</v>
      </c>
      <c r="E116" s="43" t="s">
        <v>107</v>
      </c>
    </row>
    <row r="117" spans="1:5" x14ac:dyDescent="0.15">
      <c r="A117" s="43" t="s">
        <v>214</v>
      </c>
      <c r="B117" s="43" t="s">
        <v>215</v>
      </c>
      <c r="C117" s="43" t="s">
        <v>202</v>
      </c>
      <c r="D117" s="43" t="s">
        <v>328</v>
      </c>
      <c r="E117" s="43" t="s">
        <v>107</v>
      </c>
    </row>
    <row r="118" spans="1:5" x14ac:dyDescent="0.15">
      <c r="A118" s="43" t="s">
        <v>448</v>
      </c>
      <c r="B118" s="43" t="s">
        <v>449</v>
      </c>
      <c r="C118" s="43" t="s">
        <v>237</v>
      </c>
      <c r="D118" s="43" t="s">
        <v>328</v>
      </c>
      <c r="E118" s="43" t="s">
        <v>107</v>
      </c>
    </row>
    <row r="119" spans="1:5" x14ac:dyDescent="0.15">
      <c r="A119" s="43" t="s">
        <v>450</v>
      </c>
      <c r="B119" s="43" t="s">
        <v>451</v>
      </c>
      <c r="C119" s="43" t="s">
        <v>237</v>
      </c>
      <c r="D119" s="43" t="s">
        <v>328</v>
      </c>
      <c r="E119" s="43" t="s">
        <v>107</v>
      </c>
    </row>
    <row r="120" spans="1:5" x14ac:dyDescent="0.15">
      <c r="A120" s="43" t="s">
        <v>452</v>
      </c>
      <c r="B120" s="43" t="s">
        <v>453</v>
      </c>
      <c r="C120" s="43" t="s">
        <v>237</v>
      </c>
      <c r="D120" s="43" t="s">
        <v>328</v>
      </c>
      <c r="E120" s="43" t="s">
        <v>107</v>
      </c>
    </row>
    <row r="121" spans="1:5" x14ac:dyDescent="0.15">
      <c r="A121" s="43" t="s">
        <v>454</v>
      </c>
      <c r="B121" s="43" t="s">
        <v>455</v>
      </c>
      <c r="C121" s="43" t="s">
        <v>237</v>
      </c>
      <c r="D121" s="43" t="s">
        <v>328</v>
      </c>
      <c r="E121" s="43" t="s">
        <v>107</v>
      </c>
    </row>
    <row r="122" spans="1:5" x14ac:dyDescent="0.15">
      <c r="A122" s="43" t="s">
        <v>216</v>
      </c>
      <c r="B122" s="43" t="s">
        <v>217</v>
      </c>
      <c r="C122" s="43" t="s">
        <v>202</v>
      </c>
      <c r="D122" s="43" t="s">
        <v>328</v>
      </c>
      <c r="E122" s="43" t="s">
        <v>107</v>
      </c>
    </row>
    <row r="123" spans="1:5" x14ac:dyDescent="0.15">
      <c r="A123" s="43" t="s">
        <v>456</v>
      </c>
      <c r="B123" s="43" t="s">
        <v>457</v>
      </c>
      <c r="C123" s="43" t="s">
        <v>419</v>
      </c>
      <c r="D123" s="43" t="s">
        <v>328</v>
      </c>
      <c r="E123" s="43" t="s">
        <v>107</v>
      </c>
    </row>
    <row r="124" spans="1:5" x14ac:dyDescent="0.15">
      <c r="A124" s="43" t="s">
        <v>458</v>
      </c>
      <c r="B124" s="43" t="s">
        <v>459</v>
      </c>
      <c r="C124" s="43" t="s">
        <v>237</v>
      </c>
      <c r="D124" s="43" t="s">
        <v>328</v>
      </c>
      <c r="E124" s="43" t="s">
        <v>107</v>
      </c>
    </row>
    <row r="125" spans="1:5" x14ac:dyDescent="0.15">
      <c r="A125" s="43" t="s">
        <v>460</v>
      </c>
      <c r="B125" s="43" t="s">
        <v>461</v>
      </c>
      <c r="C125" s="43" t="s">
        <v>462</v>
      </c>
      <c r="D125" s="43" t="s">
        <v>328</v>
      </c>
      <c r="E125" s="43" t="s">
        <v>107</v>
      </c>
    </row>
    <row r="126" spans="1:5" x14ac:dyDescent="0.15">
      <c r="A126" s="43" t="s">
        <v>463</v>
      </c>
      <c r="B126" s="43" t="s">
        <v>464</v>
      </c>
      <c r="C126" s="43" t="s">
        <v>225</v>
      </c>
      <c r="D126" s="43" t="s">
        <v>328</v>
      </c>
      <c r="E126" s="43" t="s">
        <v>107</v>
      </c>
    </row>
    <row r="127" spans="1:5" x14ac:dyDescent="0.15">
      <c r="A127" s="43" t="s">
        <v>465</v>
      </c>
      <c r="B127" s="43" t="s">
        <v>466</v>
      </c>
      <c r="C127" s="43" t="s">
        <v>188</v>
      </c>
      <c r="D127" s="43" t="s">
        <v>328</v>
      </c>
      <c r="E127" s="43" t="s">
        <v>107</v>
      </c>
    </row>
    <row r="128" spans="1:5" x14ac:dyDescent="0.15">
      <c r="A128" s="43" t="s">
        <v>467</v>
      </c>
      <c r="B128" s="43" t="s">
        <v>468</v>
      </c>
      <c r="C128" s="43" t="s">
        <v>368</v>
      </c>
      <c r="D128" s="43" t="s">
        <v>328</v>
      </c>
      <c r="E128" s="43" t="s">
        <v>107</v>
      </c>
    </row>
    <row r="129" spans="1:5" x14ac:dyDescent="0.15">
      <c r="A129" s="43" t="s">
        <v>469</v>
      </c>
      <c r="B129" s="43" t="s">
        <v>470</v>
      </c>
      <c r="C129" s="43" t="s">
        <v>188</v>
      </c>
      <c r="D129" s="43" t="s">
        <v>328</v>
      </c>
      <c r="E129" s="43" t="s">
        <v>107</v>
      </c>
    </row>
    <row r="130" spans="1:5" x14ac:dyDescent="0.15">
      <c r="A130" s="43" t="s">
        <v>471</v>
      </c>
      <c r="B130" s="43" t="s">
        <v>472</v>
      </c>
      <c r="C130" s="43" t="s">
        <v>188</v>
      </c>
      <c r="D130" s="43" t="s">
        <v>328</v>
      </c>
      <c r="E130" s="43" t="s">
        <v>107</v>
      </c>
    </row>
    <row r="131" spans="1:5" x14ac:dyDescent="0.15">
      <c r="A131" s="43" t="s">
        <v>473</v>
      </c>
      <c r="B131" s="43" t="s">
        <v>474</v>
      </c>
      <c r="C131" s="43" t="s">
        <v>475</v>
      </c>
      <c r="D131" s="43" t="s">
        <v>328</v>
      </c>
      <c r="E131" s="43" t="s">
        <v>107</v>
      </c>
    </row>
    <row r="132" spans="1:5" x14ac:dyDescent="0.15">
      <c r="A132" s="43" t="s">
        <v>476</v>
      </c>
      <c r="B132" s="43" t="s">
        <v>477</v>
      </c>
      <c r="C132" s="43" t="s">
        <v>395</v>
      </c>
      <c r="D132" s="43" t="s">
        <v>328</v>
      </c>
      <c r="E132" s="43" t="s">
        <v>107</v>
      </c>
    </row>
    <row r="133" spans="1:5" x14ac:dyDescent="0.15">
      <c r="A133" s="43" t="s">
        <v>478</v>
      </c>
      <c r="B133" s="43" t="s">
        <v>479</v>
      </c>
      <c r="C133" s="43" t="s">
        <v>202</v>
      </c>
      <c r="D133" s="43" t="s">
        <v>328</v>
      </c>
      <c r="E133" s="43" t="s">
        <v>107</v>
      </c>
    </row>
    <row r="134" spans="1:5" x14ac:dyDescent="0.15">
      <c r="A134" s="43" t="s">
        <v>480</v>
      </c>
      <c r="B134" s="43" t="s">
        <v>481</v>
      </c>
      <c r="C134" s="43" t="s">
        <v>348</v>
      </c>
      <c r="D134" s="43" t="s">
        <v>328</v>
      </c>
      <c r="E134" s="43" t="s">
        <v>107</v>
      </c>
    </row>
    <row r="135" spans="1:5" x14ac:dyDescent="0.15">
      <c r="A135" s="43" t="s">
        <v>482</v>
      </c>
      <c r="B135" s="43" t="s">
        <v>483</v>
      </c>
      <c r="C135" s="43" t="s">
        <v>289</v>
      </c>
      <c r="D135" s="43" t="s">
        <v>328</v>
      </c>
      <c r="E135" s="43" t="s">
        <v>107</v>
      </c>
    </row>
    <row r="136" spans="1:5" x14ac:dyDescent="0.15">
      <c r="A136" s="43" t="s">
        <v>484</v>
      </c>
      <c r="B136" s="43" t="s">
        <v>485</v>
      </c>
      <c r="C136" s="43" t="s">
        <v>294</v>
      </c>
      <c r="D136" s="43" t="s">
        <v>328</v>
      </c>
      <c r="E136" s="43" t="s">
        <v>107</v>
      </c>
    </row>
    <row r="137" spans="1:5" x14ac:dyDescent="0.15">
      <c r="A137" s="43" t="s">
        <v>486</v>
      </c>
      <c r="B137" s="43" t="s">
        <v>487</v>
      </c>
      <c r="C137" s="43" t="s">
        <v>488</v>
      </c>
      <c r="D137" s="43" t="s">
        <v>328</v>
      </c>
      <c r="E137" s="43" t="s">
        <v>107</v>
      </c>
    </row>
    <row r="138" spans="1:5" x14ac:dyDescent="0.15">
      <c r="A138" s="43" t="s">
        <v>489</v>
      </c>
      <c r="B138" s="43" t="s">
        <v>490</v>
      </c>
      <c r="C138" s="43" t="s">
        <v>289</v>
      </c>
      <c r="D138" s="43" t="s">
        <v>328</v>
      </c>
      <c r="E138" s="43" t="s">
        <v>107</v>
      </c>
    </row>
    <row r="139" spans="1:5" x14ac:dyDescent="0.15">
      <c r="A139" s="43" t="s">
        <v>491</v>
      </c>
      <c r="B139" s="43" t="s">
        <v>492</v>
      </c>
      <c r="C139" s="43" t="s">
        <v>237</v>
      </c>
      <c r="D139" s="43" t="s">
        <v>328</v>
      </c>
      <c r="E139" s="43" t="s">
        <v>107</v>
      </c>
    </row>
    <row r="140" spans="1:5" x14ac:dyDescent="0.15">
      <c r="A140" s="43" t="s">
        <v>493</v>
      </c>
      <c r="B140" s="43" t="s">
        <v>494</v>
      </c>
      <c r="C140" s="43" t="s">
        <v>348</v>
      </c>
      <c r="D140" s="43" t="s">
        <v>328</v>
      </c>
      <c r="E140" s="43" t="s">
        <v>107</v>
      </c>
    </row>
    <row r="141" spans="1:5" x14ac:dyDescent="0.15">
      <c r="A141" s="43" t="s">
        <v>495</v>
      </c>
      <c r="B141" s="43" t="s">
        <v>496</v>
      </c>
      <c r="C141" s="43" t="s">
        <v>497</v>
      </c>
      <c r="D141" s="43" t="s">
        <v>328</v>
      </c>
      <c r="E141" s="43" t="s">
        <v>107</v>
      </c>
    </row>
    <row r="142" spans="1:5" x14ac:dyDescent="0.15">
      <c r="A142" s="43" t="s">
        <v>498</v>
      </c>
      <c r="B142" s="43" t="s">
        <v>499</v>
      </c>
      <c r="C142" s="43" t="s">
        <v>289</v>
      </c>
      <c r="D142" s="43" t="s">
        <v>328</v>
      </c>
      <c r="E142" s="43" t="s">
        <v>107</v>
      </c>
    </row>
    <row r="143" spans="1:5" x14ac:dyDescent="0.15">
      <c r="A143" s="43" t="s">
        <v>500</v>
      </c>
      <c r="B143" s="43" t="s">
        <v>501</v>
      </c>
      <c r="C143" s="43" t="s">
        <v>374</v>
      </c>
      <c r="D143" s="43" t="s">
        <v>328</v>
      </c>
      <c r="E143" s="43" t="s">
        <v>107</v>
      </c>
    </row>
    <row r="144" spans="1:5" x14ac:dyDescent="0.15">
      <c r="A144" s="43" t="s">
        <v>502</v>
      </c>
      <c r="B144" s="43" t="s">
        <v>503</v>
      </c>
      <c r="C144" s="43" t="s">
        <v>225</v>
      </c>
      <c r="D144" s="43" t="s">
        <v>328</v>
      </c>
      <c r="E144" s="43" t="s">
        <v>107</v>
      </c>
    </row>
    <row r="145" spans="1:5" x14ac:dyDescent="0.15">
      <c r="A145" s="43" t="s">
        <v>504</v>
      </c>
      <c r="B145" s="43" t="s">
        <v>505</v>
      </c>
      <c r="C145" s="43" t="s">
        <v>289</v>
      </c>
      <c r="D145" s="43" t="s">
        <v>328</v>
      </c>
      <c r="E145" s="43" t="s">
        <v>107</v>
      </c>
    </row>
    <row r="146" spans="1:5" x14ac:dyDescent="0.15">
      <c r="A146" s="43" t="s">
        <v>506</v>
      </c>
      <c r="B146" s="43" t="s">
        <v>507</v>
      </c>
      <c r="C146" s="43" t="s">
        <v>237</v>
      </c>
      <c r="D146" s="43" t="s">
        <v>328</v>
      </c>
      <c r="E146" s="43" t="s">
        <v>107</v>
      </c>
    </row>
    <row r="147" spans="1:5" x14ac:dyDescent="0.15">
      <c r="A147" s="43" t="s">
        <v>508</v>
      </c>
      <c r="B147" s="43" t="s">
        <v>509</v>
      </c>
      <c r="C147" s="43" t="s">
        <v>294</v>
      </c>
      <c r="D147" s="43" t="s">
        <v>328</v>
      </c>
      <c r="E147" s="43" t="s">
        <v>107</v>
      </c>
    </row>
    <row r="148" spans="1:5" x14ac:dyDescent="0.15">
      <c r="A148" s="43" t="s">
        <v>510</v>
      </c>
      <c r="B148" s="43" t="s">
        <v>511</v>
      </c>
      <c r="C148" s="43" t="s">
        <v>237</v>
      </c>
      <c r="D148" s="43" t="s">
        <v>328</v>
      </c>
      <c r="E148" s="43" t="s">
        <v>107</v>
      </c>
    </row>
    <row r="149" spans="1:5" x14ac:dyDescent="0.15">
      <c r="A149" s="43" t="s">
        <v>512</v>
      </c>
      <c r="B149" s="43" t="s">
        <v>513</v>
      </c>
      <c r="C149" s="43" t="s">
        <v>237</v>
      </c>
      <c r="D149" s="43" t="s">
        <v>328</v>
      </c>
      <c r="E149" s="43" t="s">
        <v>107</v>
      </c>
    </row>
    <row r="150" spans="1:5" x14ac:dyDescent="0.15">
      <c r="A150" s="43" t="s">
        <v>514</v>
      </c>
      <c r="B150" s="43" t="s">
        <v>515</v>
      </c>
      <c r="C150" s="43" t="s">
        <v>237</v>
      </c>
      <c r="D150" s="43" t="s">
        <v>328</v>
      </c>
      <c r="E150" s="43" t="s">
        <v>107</v>
      </c>
    </row>
    <row r="151" spans="1:5" x14ac:dyDescent="0.15">
      <c r="A151" s="43" t="s">
        <v>516</v>
      </c>
      <c r="B151" s="43" t="s">
        <v>517</v>
      </c>
      <c r="C151" s="43" t="s">
        <v>237</v>
      </c>
      <c r="D151" s="43" t="s">
        <v>328</v>
      </c>
      <c r="E151" s="43" t="s">
        <v>107</v>
      </c>
    </row>
    <row r="152" spans="1:5" x14ac:dyDescent="0.15">
      <c r="A152" s="43" t="s">
        <v>518</v>
      </c>
      <c r="B152" s="43" t="s">
        <v>519</v>
      </c>
      <c r="C152" s="43" t="s">
        <v>289</v>
      </c>
      <c r="D152" s="43" t="s">
        <v>328</v>
      </c>
      <c r="E152" s="43" t="s">
        <v>107</v>
      </c>
    </row>
    <row r="153" spans="1:5" x14ac:dyDescent="0.15">
      <c r="A153" s="43" t="s">
        <v>520</v>
      </c>
      <c r="B153" s="43" t="s">
        <v>521</v>
      </c>
      <c r="C153" s="43" t="s">
        <v>237</v>
      </c>
      <c r="D153" s="43" t="s">
        <v>328</v>
      </c>
      <c r="E153" s="43" t="s">
        <v>107</v>
      </c>
    </row>
    <row r="154" spans="1:5" x14ac:dyDescent="0.15">
      <c r="A154" s="43" t="s">
        <v>522</v>
      </c>
      <c r="B154" s="43" t="s">
        <v>523</v>
      </c>
      <c r="C154" s="43" t="s">
        <v>374</v>
      </c>
      <c r="D154" s="43" t="s">
        <v>328</v>
      </c>
      <c r="E154" s="43" t="s">
        <v>107</v>
      </c>
    </row>
    <row r="155" spans="1:5" x14ac:dyDescent="0.15">
      <c r="A155" s="43" t="s">
        <v>524</v>
      </c>
      <c r="B155" s="43" t="s">
        <v>525</v>
      </c>
      <c r="C155" s="43" t="s">
        <v>374</v>
      </c>
      <c r="D155" s="43" t="s">
        <v>328</v>
      </c>
      <c r="E155" s="43" t="s">
        <v>107</v>
      </c>
    </row>
    <row r="156" spans="1:5" x14ac:dyDescent="0.15">
      <c r="A156" s="43" t="s">
        <v>526</v>
      </c>
      <c r="B156" s="43" t="s">
        <v>527</v>
      </c>
      <c r="C156" s="43" t="s">
        <v>528</v>
      </c>
      <c r="D156" s="43" t="s">
        <v>328</v>
      </c>
      <c r="E156" s="43" t="s">
        <v>107</v>
      </c>
    </row>
    <row r="157" spans="1:5" x14ac:dyDescent="0.15">
      <c r="A157" s="43" t="s">
        <v>529</v>
      </c>
      <c r="B157" s="43" t="s">
        <v>530</v>
      </c>
      <c r="C157" s="43" t="s">
        <v>531</v>
      </c>
      <c r="D157" s="43" t="s">
        <v>328</v>
      </c>
      <c r="E157" s="43" t="s">
        <v>107</v>
      </c>
    </row>
    <row r="158" spans="1:5" x14ac:dyDescent="0.15">
      <c r="A158" s="43" t="s">
        <v>532</v>
      </c>
      <c r="B158" s="43" t="s">
        <v>533</v>
      </c>
      <c r="C158" s="43" t="s">
        <v>175</v>
      </c>
      <c r="D158" s="43" t="s">
        <v>328</v>
      </c>
      <c r="E158" s="43" t="s">
        <v>107</v>
      </c>
    </row>
    <row r="159" spans="1:5" x14ac:dyDescent="0.15">
      <c r="A159" s="43" t="s">
        <v>534</v>
      </c>
      <c r="B159" s="43" t="s">
        <v>535</v>
      </c>
      <c r="C159" s="43" t="s">
        <v>225</v>
      </c>
      <c r="D159" s="43" t="s">
        <v>328</v>
      </c>
      <c r="E159" s="43" t="s">
        <v>107</v>
      </c>
    </row>
    <row r="160" spans="1:5" x14ac:dyDescent="0.15">
      <c r="A160" s="43" t="s">
        <v>536</v>
      </c>
      <c r="B160" s="43" t="s">
        <v>537</v>
      </c>
      <c r="C160" s="43" t="s">
        <v>348</v>
      </c>
      <c r="D160" s="43" t="s">
        <v>328</v>
      </c>
      <c r="E160" s="43" t="s">
        <v>107</v>
      </c>
    </row>
    <row r="161" spans="1:5" x14ac:dyDescent="0.15">
      <c r="A161" s="43" t="s">
        <v>232</v>
      </c>
      <c r="B161" s="43" t="s">
        <v>233</v>
      </c>
      <c r="C161" s="43" t="s">
        <v>234</v>
      </c>
      <c r="D161" s="43" t="s">
        <v>328</v>
      </c>
      <c r="E161" s="43" t="s">
        <v>107</v>
      </c>
    </row>
    <row r="162" spans="1:5" x14ac:dyDescent="0.15">
      <c r="A162" s="43" t="s">
        <v>538</v>
      </c>
      <c r="B162" s="43" t="s">
        <v>539</v>
      </c>
      <c r="C162" s="43" t="s">
        <v>278</v>
      </c>
      <c r="D162" s="43" t="s">
        <v>328</v>
      </c>
      <c r="E162" s="43" t="s">
        <v>107</v>
      </c>
    </row>
    <row r="163" spans="1:5" x14ac:dyDescent="0.15">
      <c r="A163" s="43" t="s">
        <v>538</v>
      </c>
      <c r="B163" s="43" t="s">
        <v>539</v>
      </c>
      <c r="C163" s="43" t="s">
        <v>207</v>
      </c>
      <c r="D163" s="43" t="s">
        <v>328</v>
      </c>
      <c r="E163" s="43" t="s">
        <v>107</v>
      </c>
    </row>
    <row r="164" spans="1:5" x14ac:dyDescent="0.15">
      <c r="A164" s="43" t="s">
        <v>540</v>
      </c>
      <c r="B164" s="43" t="s">
        <v>541</v>
      </c>
      <c r="C164" s="43" t="s">
        <v>542</v>
      </c>
      <c r="D164" s="43" t="s">
        <v>328</v>
      </c>
      <c r="E164" s="43" t="s">
        <v>107</v>
      </c>
    </row>
    <row r="165" spans="1:5" x14ac:dyDescent="0.15">
      <c r="A165" s="43" t="s">
        <v>543</v>
      </c>
      <c r="B165" s="43" t="s">
        <v>446</v>
      </c>
      <c r="C165" s="43" t="s">
        <v>544</v>
      </c>
      <c r="D165" s="43" t="s">
        <v>328</v>
      </c>
      <c r="E165" s="43" t="s">
        <v>107</v>
      </c>
    </row>
    <row r="166" spans="1:5" x14ac:dyDescent="0.15">
      <c r="A166" s="43" t="s">
        <v>545</v>
      </c>
      <c r="B166" s="43" t="s">
        <v>546</v>
      </c>
      <c r="C166" s="43" t="s">
        <v>374</v>
      </c>
      <c r="D166" s="43" t="s">
        <v>328</v>
      </c>
      <c r="E166" s="43" t="s">
        <v>107</v>
      </c>
    </row>
    <row r="167" spans="1:5" x14ac:dyDescent="0.15">
      <c r="A167" s="43" t="s">
        <v>547</v>
      </c>
      <c r="B167" s="43" t="s">
        <v>548</v>
      </c>
      <c r="C167" s="43" t="s">
        <v>419</v>
      </c>
      <c r="D167" s="43" t="s">
        <v>328</v>
      </c>
      <c r="E167" s="43" t="s">
        <v>107</v>
      </c>
    </row>
    <row r="168" spans="1:5" x14ac:dyDescent="0.15">
      <c r="A168" s="43" t="s">
        <v>549</v>
      </c>
      <c r="B168" s="43" t="s">
        <v>541</v>
      </c>
      <c r="C168" s="43" t="s">
        <v>550</v>
      </c>
      <c r="D168" s="43" t="s">
        <v>328</v>
      </c>
      <c r="E168" s="43" t="s">
        <v>107</v>
      </c>
    </row>
    <row r="169" spans="1:5" x14ac:dyDescent="0.15">
      <c r="A169" s="43" t="s">
        <v>551</v>
      </c>
      <c r="B169" s="43" t="s">
        <v>541</v>
      </c>
      <c r="C169" s="43" t="s">
        <v>552</v>
      </c>
      <c r="D169" s="43" t="s">
        <v>328</v>
      </c>
      <c r="E169" s="43" t="s">
        <v>107</v>
      </c>
    </row>
    <row r="170" spans="1:5" x14ac:dyDescent="0.15">
      <c r="A170" s="43" t="s">
        <v>173</v>
      </c>
      <c r="B170" s="43" t="s">
        <v>174</v>
      </c>
      <c r="C170" s="43" t="s">
        <v>175</v>
      </c>
      <c r="D170" s="43" t="s">
        <v>553</v>
      </c>
      <c r="E170" s="43" t="s">
        <v>107</v>
      </c>
    </row>
    <row r="171" spans="1:5" x14ac:dyDescent="0.15">
      <c r="A171" s="43" t="s">
        <v>180</v>
      </c>
      <c r="B171" s="43" t="s">
        <v>181</v>
      </c>
      <c r="C171" s="43" t="s">
        <v>182</v>
      </c>
      <c r="D171" s="43" t="s">
        <v>553</v>
      </c>
      <c r="E171" s="43" t="s">
        <v>107</v>
      </c>
    </row>
    <row r="172" spans="1:5" x14ac:dyDescent="0.15">
      <c r="A172" s="43" t="s">
        <v>183</v>
      </c>
      <c r="B172" s="43" t="s">
        <v>184</v>
      </c>
      <c r="C172" s="43" t="s">
        <v>185</v>
      </c>
      <c r="D172" s="43" t="s">
        <v>553</v>
      </c>
      <c r="E172" s="43" t="s">
        <v>107</v>
      </c>
    </row>
    <row r="173" spans="1:5" x14ac:dyDescent="0.15">
      <c r="A173" s="43" t="s">
        <v>186</v>
      </c>
      <c r="B173" s="43" t="s">
        <v>187</v>
      </c>
      <c r="C173" s="43" t="s">
        <v>188</v>
      </c>
      <c r="D173" s="43" t="s">
        <v>553</v>
      </c>
      <c r="E173" s="43" t="s">
        <v>107</v>
      </c>
    </row>
    <row r="174" spans="1:5" x14ac:dyDescent="0.15">
      <c r="A174" s="43" t="s">
        <v>192</v>
      </c>
      <c r="B174" s="43" t="s">
        <v>193</v>
      </c>
      <c r="C174" s="43" t="s">
        <v>188</v>
      </c>
      <c r="D174" s="43" t="s">
        <v>553</v>
      </c>
      <c r="E174" s="43" t="s">
        <v>107</v>
      </c>
    </row>
    <row r="175" spans="1:5" x14ac:dyDescent="0.15">
      <c r="A175" s="43" t="s">
        <v>260</v>
      </c>
      <c r="B175" s="43" t="s">
        <v>261</v>
      </c>
      <c r="C175" s="43" t="s">
        <v>262</v>
      </c>
      <c r="D175" s="43" t="s">
        <v>553</v>
      </c>
      <c r="E175" s="43" t="s">
        <v>107</v>
      </c>
    </row>
    <row r="176" spans="1:5" x14ac:dyDescent="0.15">
      <c r="A176" s="43" t="s">
        <v>554</v>
      </c>
      <c r="B176" s="43" t="s">
        <v>555</v>
      </c>
      <c r="C176" s="43" t="s">
        <v>556</v>
      </c>
      <c r="D176" s="43" t="s">
        <v>553</v>
      </c>
      <c r="E176" s="43" t="s">
        <v>107</v>
      </c>
    </row>
    <row r="177" spans="1:5" x14ac:dyDescent="0.15">
      <c r="A177" s="43" t="s">
        <v>557</v>
      </c>
      <c r="B177" s="43" t="s">
        <v>555</v>
      </c>
      <c r="C177" s="43" t="s">
        <v>544</v>
      </c>
      <c r="D177" s="43" t="s">
        <v>553</v>
      </c>
      <c r="E177" s="43" t="s">
        <v>107</v>
      </c>
    </row>
    <row r="178" spans="1:5" x14ac:dyDescent="0.15">
      <c r="A178" s="43" t="s">
        <v>558</v>
      </c>
      <c r="B178" s="43" t="s">
        <v>555</v>
      </c>
      <c r="C178" s="43" t="s">
        <v>559</v>
      </c>
      <c r="D178" s="43" t="s">
        <v>553</v>
      </c>
      <c r="E178" s="43" t="s">
        <v>107</v>
      </c>
    </row>
    <row r="179" spans="1:5" x14ac:dyDescent="0.15">
      <c r="A179" s="43" t="s">
        <v>197</v>
      </c>
      <c r="B179" s="43" t="s">
        <v>198</v>
      </c>
      <c r="C179" s="43" t="s">
        <v>199</v>
      </c>
      <c r="D179" s="43" t="s">
        <v>553</v>
      </c>
      <c r="E179" s="43" t="s">
        <v>107</v>
      </c>
    </row>
    <row r="180" spans="1:5" x14ac:dyDescent="0.15">
      <c r="A180" s="43" t="s">
        <v>200</v>
      </c>
      <c r="B180" s="43" t="s">
        <v>201</v>
      </c>
      <c r="C180" s="43" t="s">
        <v>202</v>
      </c>
      <c r="D180" s="43" t="s">
        <v>553</v>
      </c>
      <c r="E180" s="43" t="s">
        <v>107</v>
      </c>
    </row>
    <row r="181" spans="1:5" x14ac:dyDescent="0.15">
      <c r="A181" s="43" t="s">
        <v>203</v>
      </c>
      <c r="B181" s="43" t="s">
        <v>204</v>
      </c>
      <c r="C181" s="43" t="s">
        <v>202</v>
      </c>
      <c r="D181" s="43" t="s">
        <v>553</v>
      </c>
      <c r="E181" s="43" t="s">
        <v>107</v>
      </c>
    </row>
    <row r="182" spans="1:5" x14ac:dyDescent="0.15">
      <c r="A182" s="43" t="s">
        <v>205</v>
      </c>
      <c r="B182" s="43" t="s">
        <v>206</v>
      </c>
      <c r="C182" s="43" t="s">
        <v>207</v>
      </c>
      <c r="D182" s="43" t="s">
        <v>553</v>
      </c>
      <c r="E182" s="43" t="s">
        <v>107</v>
      </c>
    </row>
    <row r="183" spans="1:5" x14ac:dyDescent="0.15">
      <c r="A183" s="43" t="s">
        <v>560</v>
      </c>
      <c r="B183" s="43" t="s">
        <v>206</v>
      </c>
      <c r="C183" s="43" t="s">
        <v>561</v>
      </c>
      <c r="D183" s="43" t="s">
        <v>553</v>
      </c>
      <c r="E183" s="43" t="s">
        <v>107</v>
      </c>
    </row>
    <row r="184" spans="1:5" x14ac:dyDescent="0.15">
      <c r="A184" s="43" t="s">
        <v>562</v>
      </c>
      <c r="B184" s="43" t="s">
        <v>206</v>
      </c>
      <c r="C184" s="43" t="s">
        <v>563</v>
      </c>
      <c r="D184" s="43" t="s">
        <v>553</v>
      </c>
      <c r="E184" s="43" t="s">
        <v>107</v>
      </c>
    </row>
    <row r="185" spans="1:5" x14ac:dyDescent="0.15">
      <c r="A185" s="43" t="s">
        <v>564</v>
      </c>
      <c r="B185" s="43" t="s">
        <v>206</v>
      </c>
      <c r="C185" s="43" t="s">
        <v>565</v>
      </c>
      <c r="D185" s="43" t="s">
        <v>553</v>
      </c>
      <c r="E185" s="43" t="s">
        <v>107</v>
      </c>
    </row>
    <row r="186" spans="1:5" x14ac:dyDescent="0.15">
      <c r="A186" s="43" t="s">
        <v>566</v>
      </c>
      <c r="B186" s="43" t="s">
        <v>567</v>
      </c>
      <c r="C186" s="43" t="s">
        <v>289</v>
      </c>
      <c r="D186" s="43" t="s">
        <v>553</v>
      </c>
      <c r="E186" s="43" t="s">
        <v>107</v>
      </c>
    </row>
    <row r="187" spans="1:5" x14ac:dyDescent="0.15">
      <c r="A187" s="43" t="s">
        <v>208</v>
      </c>
      <c r="B187" s="43" t="s">
        <v>209</v>
      </c>
      <c r="C187" s="43" t="s">
        <v>210</v>
      </c>
      <c r="D187" s="43" t="s">
        <v>553</v>
      </c>
      <c r="E187" s="43" t="s">
        <v>107</v>
      </c>
    </row>
    <row r="188" spans="1:5" x14ac:dyDescent="0.15">
      <c r="A188" s="43" t="s">
        <v>211</v>
      </c>
      <c r="B188" s="43" t="s">
        <v>212</v>
      </c>
      <c r="C188" s="43" t="s">
        <v>213</v>
      </c>
      <c r="D188" s="43" t="s">
        <v>553</v>
      </c>
      <c r="E188" s="43" t="s">
        <v>107</v>
      </c>
    </row>
    <row r="189" spans="1:5" x14ac:dyDescent="0.15">
      <c r="A189" s="43" t="s">
        <v>214</v>
      </c>
      <c r="B189" s="43" t="s">
        <v>215</v>
      </c>
      <c r="C189" s="43" t="s">
        <v>202</v>
      </c>
      <c r="D189" s="43" t="s">
        <v>553</v>
      </c>
      <c r="E189" s="43" t="s">
        <v>107</v>
      </c>
    </row>
    <row r="190" spans="1:5" x14ac:dyDescent="0.15">
      <c r="A190" s="43" t="s">
        <v>216</v>
      </c>
      <c r="B190" s="43" t="s">
        <v>217</v>
      </c>
      <c r="C190" s="43" t="s">
        <v>202</v>
      </c>
      <c r="D190" s="43" t="s">
        <v>553</v>
      </c>
      <c r="E190" s="43" t="s">
        <v>107</v>
      </c>
    </row>
    <row r="191" spans="1:5" x14ac:dyDescent="0.15">
      <c r="A191" s="43" t="s">
        <v>218</v>
      </c>
      <c r="B191" s="43" t="s">
        <v>219</v>
      </c>
      <c r="C191" s="43" t="s">
        <v>220</v>
      </c>
      <c r="D191" s="43" t="s">
        <v>553</v>
      </c>
      <c r="E191" s="43" t="s">
        <v>107</v>
      </c>
    </row>
    <row r="192" spans="1:5" x14ac:dyDescent="0.15">
      <c r="A192" s="43" t="s">
        <v>221</v>
      </c>
      <c r="B192" s="43" t="s">
        <v>222</v>
      </c>
      <c r="C192" s="43" t="s">
        <v>213</v>
      </c>
      <c r="D192" s="43" t="s">
        <v>553</v>
      </c>
      <c r="E192" s="43" t="s">
        <v>107</v>
      </c>
    </row>
    <row r="193" spans="1:5" x14ac:dyDescent="0.15">
      <c r="A193" s="43" t="s">
        <v>568</v>
      </c>
      <c r="B193" s="43" t="s">
        <v>569</v>
      </c>
      <c r="C193" s="43" t="s">
        <v>270</v>
      </c>
      <c r="D193" s="43" t="s">
        <v>553</v>
      </c>
      <c r="E193" s="43" t="s">
        <v>107</v>
      </c>
    </row>
    <row r="194" spans="1:5" x14ac:dyDescent="0.15">
      <c r="A194" s="43" t="s">
        <v>223</v>
      </c>
      <c r="B194" s="43" t="s">
        <v>224</v>
      </c>
      <c r="C194" s="43" t="s">
        <v>225</v>
      </c>
      <c r="D194" s="43" t="s">
        <v>553</v>
      </c>
      <c r="E194" s="43" t="s">
        <v>107</v>
      </c>
    </row>
    <row r="195" spans="1:5" x14ac:dyDescent="0.15">
      <c r="A195" s="43" t="s">
        <v>226</v>
      </c>
      <c r="B195" s="43" t="s">
        <v>227</v>
      </c>
      <c r="C195" s="43" t="s">
        <v>228</v>
      </c>
      <c r="D195" s="43" t="s">
        <v>553</v>
      </c>
      <c r="E195" s="43" t="s">
        <v>107</v>
      </c>
    </row>
    <row r="196" spans="1:5" x14ac:dyDescent="0.15">
      <c r="A196" s="43" t="s">
        <v>229</v>
      </c>
      <c r="B196" s="43" t="s">
        <v>230</v>
      </c>
      <c r="C196" s="43" t="s">
        <v>231</v>
      </c>
      <c r="D196" s="43" t="s">
        <v>553</v>
      </c>
      <c r="E196" s="43" t="s">
        <v>107</v>
      </c>
    </row>
    <row r="197" spans="1:5" x14ac:dyDescent="0.15">
      <c r="A197" s="43" t="s">
        <v>570</v>
      </c>
      <c r="B197" s="43" t="s">
        <v>571</v>
      </c>
      <c r="C197" s="43" t="s">
        <v>294</v>
      </c>
      <c r="D197" s="43" t="s">
        <v>553</v>
      </c>
      <c r="E197" s="43" t="s">
        <v>107</v>
      </c>
    </row>
    <row r="198" spans="1:5" x14ac:dyDescent="0.15">
      <c r="A198" s="43" t="s">
        <v>572</v>
      </c>
      <c r="B198" s="43" t="s">
        <v>206</v>
      </c>
      <c r="C198" s="43" t="s">
        <v>573</v>
      </c>
      <c r="D198" s="43" t="s">
        <v>553</v>
      </c>
      <c r="E198" s="43" t="s">
        <v>107</v>
      </c>
    </row>
    <row r="199" spans="1:5" x14ac:dyDescent="0.15">
      <c r="A199" s="43" t="s">
        <v>574</v>
      </c>
      <c r="B199" s="43" t="s">
        <v>193</v>
      </c>
      <c r="C199" s="43" t="s">
        <v>575</v>
      </c>
      <c r="D199" s="43" t="s">
        <v>553</v>
      </c>
      <c r="E199" s="43" t="s">
        <v>107</v>
      </c>
    </row>
    <row r="200" spans="1:5" x14ac:dyDescent="0.15">
      <c r="A200" s="43" t="s">
        <v>576</v>
      </c>
      <c r="B200" s="43" t="s">
        <v>577</v>
      </c>
      <c r="C200" s="43" t="s">
        <v>447</v>
      </c>
      <c r="D200" s="43" t="s">
        <v>553</v>
      </c>
      <c r="E200" s="43" t="s">
        <v>107</v>
      </c>
    </row>
    <row r="201" spans="1:5" x14ac:dyDescent="0.15">
      <c r="A201" s="43" t="s">
        <v>578</v>
      </c>
      <c r="B201" s="43" t="s">
        <v>567</v>
      </c>
      <c r="C201" s="43" t="s">
        <v>447</v>
      </c>
      <c r="D201" s="43" t="s">
        <v>553</v>
      </c>
      <c r="E201" s="43" t="s">
        <v>107</v>
      </c>
    </row>
    <row r="202" spans="1:5" x14ac:dyDescent="0.15">
      <c r="A202" s="43" t="s">
        <v>258</v>
      </c>
      <c r="B202" s="43" t="s">
        <v>259</v>
      </c>
      <c r="C202" s="43" t="s">
        <v>175</v>
      </c>
      <c r="D202" s="43" t="s">
        <v>579</v>
      </c>
      <c r="E202" s="43" t="s">
        <v>107</v>
      </c>
    </row>
    <row r="203" spans="1:5" x14ac:dyDescent="0.15">
      <c r="A203" s="43" t="s">
        <v>232</v>
      </c>
      <c r="B203" s="43" t="s">
        <v>233</v>
      </c>
      <c r="C203" s="43" t="s">
        <v>234</v>
      </c>
      <c r="D203" s="43" t="s">
        <v>579</v>
      </c>
      <c r="E203" s="43" t="s">
        <v>107</v>
      </c>
    </row>
    <row r="204" spans="1:5" x14ac:dyDescent="0.15">
      <c r="A204" s="43" t="s">
        <v>173</v>
      </c>
      <c r="B204" s="43" t="s">
        <v>174</v>
      </c>
      <c r="C204" s="43" t="s">
        <v>175</v>
      </c>
      <c r="D204" s="43" t="s">
        <v>176</v>
      </c>
      <c r="E204" s="43" t="s">
        <v>110</v>
      </c>
    </row>
    <row r="205" spans="1:5" x14ac:dyDescent="0.15">
      <c r="A205" s="43" t="s">
        <v>186</v>
      </c>
      <c r="B205" s="43" t="s">
        <v>187</v>
      </c>
      <c r="C205" s="43" t="s">
        <v>188</v>
      </c>
      <c r="D205" s="43" t="s">
        <v>176</v>
      </c>
      <c r="E205" s="43" t="s">
        <v>110</v>
      </c>
    </row>
    <row r="206" spans="1:5" x14ac:dyDescent="0.15">
      <c r="A206" s="43" t="s">
        <v>560</v>
      </c>
      <c r="B206" s="43" t="s">
        <v>206</v>
      </c>
      <c r="C206" s="43" t="s">
        <v>561</v>
      </c>
      <c r="D206" s="43" t="s">
        <v>176</v>
      </c>
      <c r="E206" s="43" t="s">
        <v>110</v>
      </c>
    </row>
    <row r="207" spans="1:5" x14ac:dyDescent="0.15">
      <c r="A207" s="43" t="s">
        <v>566</v>
      </c>
      <c r="B207" s="43" t="s">
        <v>567</v>
      </c>
      <c r="C207" s="43" t="s">
        <v>289</v>
      </c>
      <c r="D207" s="43" t="s">
        <v>176</v>
      </c>
      <c r="E207" s="43" t="s">
        <v>110</v>
      </c>
    </row>
    <row r="208" spans="1:5" x14ac:dyDescent="0.15">
      <c r="A208" s="43" t="s">
        <v>580</v>
      </c>
      <c r="B208" s="43" t="s">
        <v>581</v>
      </c>
      <c r="C208" s="43" t="s">
        <v>210</v>
      </c>
      <c r="D208" s="43" t="s">
        <v>176</v>
      </c>
      <c r="E208" s="43" t="s">
        <v>110</v>
      </c>
    </row>
    <row r="209" spans="1:5" x14ac:dyDescent="0.15">
      <c r="A209" s="43" t="s">
        <v>576</v>
      </c>
      <c r="B209" s="43" t="s">
        <v>577</v>
      </c>
      <c r="C209" s="43" t="s">
        <v>447</v>
      </c>
      <c r="D209" s="43" t="s">
        <v>176</v>
      </c>
      <c r="E209" s="43" t="s">
        <v>110</v>
      </c>
    </row>
    <row r="210" spans="1:5" x14ac:dyDescent="0.15">
      <c r="A210" s="43" t="s">
        <v>578</v>
      </c>
      <c r="B210" s="43" t="s">
        <v>567</v>
      </c>
      <c r="C210" s="43" t="s">
        <v>447</v>
      </c>
      <c r="D210" s="43" t="s">
        <v>176</v>
      </c>
      <c r="E210" s="43" t="s">
        <v>110</v>
      </c>
    </row>
    <row r="211" spans="1:5" x14ac:dyDescent="0.15">
      <c r="A211" s="43" t="s">
        <v>248</v>
      </c>
      <c r="B211" s="43" t="s">
        <v>249</v>
      </c>
      <c r="C211" s="43" t="s">
        <v>250</v>
      </c>
      <c r="D211" s="43" t="s">
        <v>241</v>
      </c>
      <c r="E211" s="43" t="s">
        <v>110</v>
      </c>
    </row>
    <row r="212" spans="1:5" x14ac:dyDescent="0.15">
      <c r="A212" s="43" t="s">
        <v>251</v>
      </c>
      <c r="B212" s="43" t="s">
        <v>252</v>
      </c>
      <c r="C212" s="43" t="s">
        <v>188</v>
      </c>
      <c r="D212" s="43" t="s">
        <v>241</v>
      </c>
      <c r="E212" s="43" t="s">
        <v>110</v>
      </c>
    </row>
    <row r="213" spans="1:5" x14ac:dyDescent="0.15">
      <c r="A213" s="43" t="s">
        <v>258</v>
      </c>
      <c r="B213" s="43" t="s">
        <v>259</v>
      </c>
      <c r="C213" s="43" t="s">
        <v>175</v>
      </c>
      <c r="D213" s="43" t="s">
        <v>241</v>
      </c>
      <c r="E213" s="43" t="s">
        <v>110</v>
      </c>
    </row>
    <row r="214" spans="1:5" x14ac:dyDescent="0.15">
      <c r="A214" s="43" t="s">
        <v>263</v>
      </c>
      <c r="B214" s="43" t="s">
        <v>243</v>
      </c>
      <c r="C214" s="43" t="s">
        <v>264</v>
      </c>
      <c r="D214" s="43" t="s">
        <v>241</v>
      </c>
      <c r="E214" s="43" t="s">
        <v>110</v>
      </c>
    </row>
    <row r="215" spans="1:5" x14ac:dyDescent="0.15">
      <c r="A215" s="43" t="s">
        <v>271</v>
      </c>
      <c r="B215" s="43" t="s">
        <v>272</v>
      </c>
      <c r="C215" s="43" t="s">
        <v>188</v>
      </c>
      <c r="D215" s="43" t="s">
        <v>241</v>
      </c>
      <c r="E215" s="43" t="s">
        <v>110</v>
      </c>
    </row>
    <row r="216" spans="1:5" x14ac:dyDescent="0.15">
      <c r="A216" s="43" t="s">
        <v>580</v>
      </c>
      <c r="B216" s="43" t="s">
        <v>581</v>
      </c>
      <c r="C216" s="43" t="s">
        <v>210</v>
      </c>
      <c r="D216" s="43" t="s">
        <v>241</v>
      </c>
      <c r="E216" s="43" t="s">
        <v>110</v>
      </c>
    </row>
    <row r="217" spans="1:5" x14ac:dyDescent="0.15">
      <c r="A217" s="43" t="s">
        <v>284</v>
      </c>
      <c r="B217" s="43" t="s">
        <v>285</v>
      </c>
      <c r="C217" s="43" t="s">
        <v>286</v>
      </c>
      <c r="D217" s="43" t="s">
        <v>241</v>
      </c>
      <c r="E217" s="43" t="s">
        <v>110</v>
      </c>
    </row>
    <row r="218" spans="1:5" x14ac:dyDescent="0.15">
      <c r="A218" s="43" t="s">
        <v>290</v>
      </c>
      <c r="B218" s="43" t="s">
        <v>291</v>
      </c>
      <c r="C218" s="43" t="s">
        <v>225</v>
      </c>
      <c r="D218" s="43" t="s">
        <v>241</v>
      </c>
      <c r="E218" s="43" t="s">
        <v>110</v>
      </c>
    </row>
    <row r="219" spans="1:5" x14ac:dyDescent="0.15">
      <c r="A219" s="43" t="s">
        <v>336</v>
      </c>
      <c r="B219" s="43" t="s">
        <v>337</v>
      </c>
      <c r="C219" s="43" t="s">
        <v>207</v>
      </c>
      <c r="D219" s="43" t="s">
        <v>328</v>
      </c>
      <c r="E219" s="43" t="s">
        <v>110</v>
      </c>
    </row>
    <row r="220" spans="1:5" x14ac:dyDescent="0.15">
      <c r="A220" s="43" t="s">
        <v>342</v>
      </c>
      <c r="B220" s="43" t="s">
        <v>343</v>
      </c>
      <c r="C220" s="43" t="s">
        <v>188</v>
      </c>
      <c r="D220" s="43" t="s">
        <v>328</v>
      </c>
      <c r="E220" s="43" t="s">
        <v>110</v>
      </c>
    </row>
    <row r="221" spans="1:5" x14ac:dyDescent="0.15">
      <c r="A221" s="43" t="s">
        <v>258</v>
      </c>
      <c r="B221" s="43" t="s">
        <v>259</v>
      </c>
      <c r="C221" s="43" t="s">
        <v>175</v>
      </c>
      <c r="D221" s="43" t="s">
        <v>328</v>
      </c>
      <c r="E221" s="43" t="s">
        <v>110</v>
      </c>
    </row>
    <row r="222" spans="1:5" x14ac:dyDescent="0.15">
      <c r="A222" s="43" t="s">
        <v>363</v>
      </c>
      <c r="B222" s="43" t="s">
        <v>364</v>
      </c>
      <c r="C222" s="43" t="s">
        <v>365</v>
      </c>
      <c r="D222" s="43" t="s">
        <v>328</v>
      </c>
      <c r="E222" s="43" t="s">
        <v>110</v>
      </c>
    </row>
    <row r="223" spans="1:5" x14ac:dyDescent="0.15">
      <c r="A223" s="43" t="s">
        <v>375</v>
      </c>
      <c r="B223" s="43" t="s">
        <v>376</v>
      </c>
      <c r="C223" s="43" t="s">
        <v>289</v>
      </c>
      <c r="D223" s="43" t="s">
        <v>328</v>
      </c>
      <c r="E223" s="43" t="s">
        <v>110</v>
      </c>
    </row>
    <row r="224" spans="1:5" x14ac:dyDescent="0.15">
      <c r="A224" s="43" t="s">
        <v>380</v>
      </c>
      <c r="B224" s="43" t="s">
        <v>381</v>
      </c>
      <c r="C224" s="43" t="s">
        <v>318</v>
      </c>
      <c r="D224" s="43" t="s">
        <v>328</v>
      </c>
      <c r="E224" s="43" t="s">
        <v>110</v>
      </c>
    </row>
    <row r="225" spans="1:5" x14ac:dyDescent="0.15">
      <c r="A225" s="43" t="s">
        <v>388</v>
      </c>
      <c r="B225" s="43" t="s">
        <v>389</v>
      </c>
      <c r="C225" s="43" t="s">
        <v>202</v>
      </c>
      <c r="D225" s="43" t="s">
        <v>328</v>
      </c>
      <c r="E225" s="43" t="s">
        <v>110</v>
      </c>
    </row>
    <row r="226" spans="1:5" x14ac:dyDescent="0.15">
      <c r="A226" s="43" t="s">
        <v>392</v>
      </c>
      <c r="B226" s="43" t="s">
        <v>393</v>
      </c>
      <c r="C226" s="43" t="s">
        <v>228</v>
      </c>
      <c r="D226" s="43" t="s">
        <v>328</v>
      </c>
      <c r="E226" s="43" t="s">
        <v>110</v>
      </c>
    </row>
    <row r="227" spans="1:5" x14ac:dyDescent="0.15">
      <c r="A227" s="43" t="s">
        <v>394</v>
      </c>
      <c r="B227" s="43" t="s">
        <v>204</v>
      </c>
      <c r="C227" s="43" t="s">
        <v>395</v>
      </c>
      <c r="D227" s="43" t="s">
        <v>328</v>
      </c>
      <c r="E227" s="43" t="s">
        <v>110</v>
      </c>
    </row>
    <row r="228" spans="1:5" x14ac:dyDescent="0.15">
      <c r="A228" s="43" t="s">
        <v>396</v>
      </c>
      <c r="B228" s="43" t="s">
        <v>397</v>
      </c>
      <c r="C228" s="43" t="s">
        <v>318</v>
      </c>
      <c r="D228" s="43" t="s">
        <v>328</v>
      </c>
      <c r="E228" s="43" t="s">
        <v>110</v>
      </c>
    </row>
    <row r="229" spans="1:5" x14ac:dyDescent="0.15">
      <c r="A229" s="43" t="s">
        <v>200</v>
      </c>
      <c r="B229" s="43" t="s">
        <v>201</v>
      </c>
      <c r="C229" s="43" t="s">
        <v>202</v>
      </c>
      <c r="D229" s="43" t="s">
        <v>328</v>
      </c>
      <c r="E229" s="43" t="s">
        <v>110</v>
      </c>
    </row>
    <row r="230" spans="1:5" x14ac:dyDescent="0.15">
      <c r="A230" s="43" t="s">
        <v>404</v>
      </c>
      <c r="B230" s="43" t="s">
        <v>405</v>
      </c>
      <c r="C230" s="43" t="s">
        <v>289</v>
      </c>
      <c r="D230" s="43" t="s">
        <v>328</v>
      </c>
      <c r="E230" s="43" t="s">
        <v>110</v>
      </c>
    </row>
    <row r="231" spans="1:5" x14ac:dyDescent="0.15">
      <c r="A231" s="43" t="s">
        <v>406</v>
      </c>
      <c r="B231" s="43" t="s">
        <v>407</v>
      </c>
      <c r="C231" s="43" t="s">
        <v>408</v>
      </c>
      <c r="D231" s="43" t="s">
        <v>328</v>
      </c>
      <c r="E231" s="43" t="s">
        <v>110</v>
      </c>
    </row>
    <row r="232" spans="1:5" x14ac:dyDescent="0.15">
      <c r="A232" s="43" t="s">
        <v>409</v>
      </c>
      <c r="B232" s="43" t="s">
        <v>410</v>
      </c>
      <c r="C232" s="43" t="s">
        <v>175</v>
      </c>
      <c r="D232" s="43" t="s">
        <v>328</v>
      </c>
      <c r="E232" s="43" t="s">
        <v>110</v>
      </c>
    </row>
    <row r="233" spans="1:5" x14ac:dyDescent="0.15">
      <c r="A233" s="43" t="s">
        <v>431</v>
      </c>
      <c r="B233" s="43" t="s">
        <v>432</v>
      </c>
      <c r="C233" s="43" t="s">
        <v>210</v>
      </c>
      <c r="D233" s="43" t="s">
        <v>328</v>
      </c>
      <c r="E233" s="43" t="s">
        <v>110</v>
      </c>
    </row>
    <row r="234" spans="1:5" x14ac:dyDescent="0.15">
      <c r="A234" s="43" t="s">
        <v>433</v>
      </c>
      <c r="B234" s="43" t="s">
        <v>434</v>
      </c>
      <c r="C234" s="43" t="s">
        <v>210</v>
      </c>
      <c r="D234" s="43" t="s">
        <v>328</v>
      </c>
      <c r="E234" s="43" t="s">
        <v>110</v>
      </c>
    </row>
    <row r="235" spans="1:5" x14ac:dyDescent="0.15">
      <c r="A235" s="43" t="s">
        <v>580</v>
      </c>
      <c r="B235" s="43" t="s">
        <v>581</v>
      </c>
      <c r="C235" s="43" t="s">
        <v>210</v>
      </c>
      <c r="D235" s="43" t="s">
        <v>328</v>
      </c>
      <c r="E235" s="43" t="s">
        <v>110</v>
      </c>
    </row>
    <row r="236" spans="1:5" x14ac:dyDescent="0.15">
      <c r="A236" s="43" t="s">
        <v>582</v>
      </c>
      <c r="B236" s="43" t="s">
        <v>446</v>
      </c>
      <c r="C236" s="43" t="s">
        <v>583</v>
      </c>
      <c r="D236" s="43" t="s">
        <v>328</v>
      </c>
      <c r="E236" s="43" t="s">
        <v>110</v>
      </c>
    </row>
    <row r="237" spans="1:5" x14ac:dyDescent="0.15">
      <c r="A237" s="43" t="s">
        <v>463</v>
      </c>
      <c r="B237" s="43" t="s">
        <v>464</v>
      </c>
      <c r="C237" s="43" t="s">
        <v>225</v>
      </c>
      <c r="D237" s="43" t="s">
        <v>328</v>
      </c>
      <c r="E237" s="43" t="s">
        <v>110</v>
      </c>
    </row>
    <row r="238" spans="1:5" x14ac:dyDescent="0.15">
      <c r="A238" s="43" t="s">
        <v>465</v>
      </c>
      <c r="B238" s="43" t="s">
        <v>466</v>
      </c>
      <c r="C238" s="43" t="s">
        <v>188</v>
      </c>
      <c r="D238" s="43" t="s">
        <v>328</v>
      </c>
      <c r="E238" s="43" t="s">
        <v>110</v>
      </c>
    </row>
    <row r="239" spans="1:5" x14ac:dyDescent="0.15">
      <c r="A239" s="43" t="s">
        <v>467</v>
      </c>
      <c r="B239" s="43" t="s">
        <v>468</v>
      </c>
      <c r="C239" s="43" t="s">
        <v>368</v>
      </c>
      <c r="D239" s="43" t="s">
        <v>328</v>
      </c>
      <c r="E239" s="43" t="s">
        <v>110</v>
      </c>
    </row>
    <row r="240" spans="1:5" x14ac:dyDescent="0.15">
      <c r="A240" s="43" t="s">
        <v>478</v>
      </c>
      <c r="B240" s="43" t="s">
        <v>479</v>
      </c>
      <c r="C240" s="43" t="s">
        <v>202</v>
      </c>
      <c r="D240" s="43" t="s">
        <v>328</v>
      </c>
      <c r="E240" s="43" t="s">
        <v>110</v>
      </c>
    </row>
    <row r="241" spans="1:5" x14ac:dyDescent="0.15">
      <c r="A241" s="43" t="s">
        <v>489</v>
      </c>
      <c r="B241" s="43" t="s">
        <v>490</v>
      </c>
      <c r="C241" s="43" t="s">
        <v>289</v>
      </c>
      <c r="D241" s="43" t="s">
        <v>328</v>
      </c>
      <c r="E241" s="43" t="s">
        <v>110</v>
      </c>
    </row>
    <row r="242" spans="1:5" x14ac:dyDescent="0.15">
      <c r="A242" s="43" t="s">
        <v>495</v>
      </c>
      <c r="B242" s="43" t="s">
        <v>496</v>
      </c>
      <c r="C242" s="43" t="s">
        <v>497</v>
      </c>
      <c r="D242" s="43" t="s">
        <v>328</v>
      </c>
      <c r="E242" s="43" t="s">
        <v>110</v>
      </c>
    </row>
    <row r="243" spans="1:5" x14ac:dyDescent="0.15">
      <c r="A243" s="43" t="s">
        <v>504</v>
      </c>
      <c r="B243" s="43" t="s">
        <v>505</v>
      </c>
      <c r="C243" s="43" t="s">
        <v>289</v>
      </c>
      <c r="D243" s="43" t="s">
        <v>328</v>
      </c>
      <c r="E243" s="43" t="s">
        <v>110</v>
      </c>
    </row>
    <row r="244" spans="1:5" x14ac:dyDescent="0.15">
      <c r="A244" s="43" t="s">
        <v>518</v>
      </c>
      <c r="B244" s="43" t="s">
        <v>519</v>
      </c>
      <c r="C244" s="43" t="s">
        <v>289</v>
      </c>
      <c r="D244" s="43" t="s">
        <v>328</v>
      </c>
      <c r="E244" s="43" t="s">
        <v>110</v>
      </c>
    </row>
    <row r="245" spans="1:5" x14ac:dyDescent="0.15">
      <c r="A245" s="43" t="s">
        <v>534</v>
      </c>
      <c r="B245" s="43" t="s">
        <v>535</v>
      </c>
      <c r="C245" s="43" t="s">
        <v>225</v>
      </c>
      <c r="D245" s="43" t="s">
        <v>328</v>
      </c>
      <c r="E245" s="43" t="s">
        <v>110</v>
      </c>
    </row>
    <row r="246" spans="1:5" x14ac:dyDescent="0.15">
      <c r="A246" s="43" t="s">
        <v>173</v>
      </c>
      <c r="B246" s="43" t="s">
        <v>174</v>
      </c>
      <c r="C246" s="43" t="s">
        <v>175</v>
      </c>
      <c r="D246" s="43" t="s">
        <v>553</v>
      </c>
      <c r="E246" s="43" t="s">
        <v>110</v>
      </c>
    </row>
    <row r="247" spans="1:5" x14ac:dyDescent="0.15">
      <c r="A247" s="43" t="s">
        <v>186</v>
      </c>
      <c r="B247" s="43" t="s">
        <v>187</v>
      </c>
      <c r="C247" s="43" t="s">
        <v>188</v>
      </c>
      <c r="D247" s="43" t="s">
        <v>553</v>
      </c>
      <c r="E247" s="43" t="s">
        <v>110</v>
      </c>
    </row>
    <row r="248" spans="1:5" x14ac:dyDescent="0.15">
      <c r="A248" s="43" t="s">
        <v>560</v>
      </c>
      <c r="B248" s="43" t="s">
        <v>206</v>
      </c>
      <c r="C248" s="43" t="s">
        <v>561</v>
      </c>
      <c r="D248" s="43" t="s">
        <v>553</v>
      </c>
      <c r="E248" s="43" t="s">
        <v>110</v>
      </c>
    </row>
    <row r="249" spans="1:5" x14ac:dyDescent="0.15">
      <c r="A249" s="43" t="s">
        <v>566</v>
      </c>
      <c r="B249" s="43" t="s">
        <v>567</v>
      </c>
      <c r="C249" s="43" t="s">
        <v>289</v>
      </c>
      <c r="D249" s="43" t="s">
        <v>553</v>
      </c>
      <c r="E249" s="43" t="s">
        <v>110</v>
      </c>
    </row>
    <row r="250" spans="1:5" x14ac:dyDescent="0.15">
      <c r="A250" s="43" t="s">
        <v>580</v>
      </c>
      <c r="B250" s="43" t="s">
        <v>581</v>
      </c>
      <c r="C250" s="43" t="s">
        <v>210</v>
      </c>
      <c r="D250" s="43" t="s">
        <v>553</v>
      </c>
      <c r="E250" s="43" t="s">
        <v>110</v>
      </c>
    </row>
    <row r="251" spans="1:5" x14ac:dyDescent="0.15">
      <c r="A251" s="43" t="s">
        <v>576</v>
      </c>
      <c r="B251" s="43" t="s">
        <v>577</v>
      </c>
      <c r="C251" s="43" t="s">
        <v>447</v>
      </c>
      <c r="D251" s="43" t="s">
        <v>553</v>
      </c>
      <c r="E251" s="43" t="s">
        <v>110</v>
      </c>
    </row>
    <row r="252" spans="1:5" x14ac:dyDescent="0.15">
      <c r="A252" s="43" t="s">
        <v>578</v>
      </c>
      <c r="B252" s="43" t="s">
        <v>567</v>
      </c>
      <c r="C252" s="43" t="s">
        <v>447</v>
      </c>
      <c r="D252" s="43" t="s">
        <v>553</v>
      </c>
      <c r="E252" s="43" t="s">
        <v>110</v>
      </c>
    </row>
    <row r="253" spans="1:5" x14ac:dyDescent="0.15">
      <c r="A253" s="43" t="s">
        <v>580</v>
      </c>
      <c r="B253" s="43" t="s">
        <v>581</v>
      </c>
      <c r="C253" s="43" t="s">
        <v>210</v>
      </c>
      <c r="D253" s="43" t="s">
        <v>579</v>
      </c>
      <c r="E253" s="43" t="s">
        <v>110</v>
      </c>
    </row>
    <row r="254" spans="1:5" x14ac:dyDescent="0.15">
      <c r="A254" s="43" t="s">
        <v>584</v>
      </c>
      <c r="B254" s="43" t="s">
        <v>585</v>
      </c>
      <c r="C254" s="43" t="s">
        <v>331</v>
      </c>
      <c r="D254" s="43" t="s">
        <v>176</v>
      </c>
      <c r="E254" s="43" t="s">
        <v>115</v>
      </c>
    </row>
    <row r="255" spans="1:5" x14ac:dyDescent="0.15">
      <c r="A255" s="43" t="s">
        <v>586</v>
      </c>
      <c r="B255" s="43" t="s">
        <v>587</v>
      </c>
      <c r="C255" s="43" t="s">
        <v>588</v>
      </c>
      <c r="D255" s="43" t="s">
        <v>176</v>
      </c>
      <c r="E255" s="43" t="s">
        <v>115</v>
      </c>
    </row>
    <row r="256" spans="1:5" x14ac:dyDescent="0.15">
      <c r="A256" s="43" t="s">
        <v>589</v>
      </c>
      <c r="B256" s="43" t="s">
        <v>587</v>
      </c>
      <c r="C256" s="43" t="s">
        <v>590</v>
      </c>
      <c r="D256" s="43" t="s">
        <v>176</v>
      </c>
      <c r="E256" s="43" t="s">
        <v>115</v>
      </c>
    </row>
    <row r="257" spans="1:5" x14ac:dyDescent="0.15">
      <c r="A257" s="43" t="s">
        <v>591</v>
      </c>
      <c r="B257" s="43" t="s">
        <v>587</v>
      </c>
      <c r="C257" s="43" t="s">
        <v>592</v>
      </c>
      <c r="D257" s="43" t="s">
        <v>176</v>
      </c>
      <c r="E257" s="43" t="s">
        <v>115</v>
      </c>
    </row>
    <row r="258" spans="1:5" x14ac:dyDescent="0.15">
      <c r="A258" s="43" t="s">
        <v>593</v>
      </c>
      <c r="B258" s="43" t="s">
        <v>587</v>
      </c>
      <c r="C258" s="43" t="s">
        <v>594</v>
      </c>
      <c r="D258" s="43" t="s">
        <v>176</v>
      </c>
      <c r="E258" s="43" t="s">
        <v>115</v>
      </c>
    </row>
    <row r="259" spans="1:5" x14ac:dyDescent="0.15">
      <c r="A259" s="43" t="s">
        <v>595</v>
      </c>
      <c r="B259" s="43" t="s">
        <v>587</v>
      </c>
      <c r="C259" s="43" t="s">
        <v>596</v>
      </c>
      <c r="D259" s="43" t="s">
        <v>176</v>
      </c>
      <c r="E259" s="43" t="s">
        <v>115</v>
      </c>
    </row>
    <row r="260" spans="1:5" x14ac:dyDescent="0.15">
      <c r="A260" s="43" t="s">
        <v>597</v>
      </c>
      <c r="B260" s="43" t="s">
        <v>598</v>
      </c>
      <c r="C260" s="43" t="s">
        <v>331</v>
      </c>
      <c r="D260" s="43" t="s">
        <v>176</v>
      </c>
      <c r="E260" s="43" t="s">
        <v>115</v>
      </c>
    </row>
    <row r="261" spans="1:5" x14ac:dyDescent="0.15">
      <c r="A261" s="43" t="s">
        <v>183</v>
      </c>
      <c r="B261" s="43" t="s">
        <v>184</v>
      </c>
      <c r="C261" s="43" t="s">
        <v>185</v>
      </c>
      <c r="D261" s="43" t="s">
        <v>176</v>
      </c>
      <c r="E261" s="43" t="s">
        <v>115</v>
      </c>
    </row>
    <row r="262" spans="1:5" x14ac:dyDescent="0.15">
      <c r="A262" s="43" t="s">
        <v>599</v>
      </c>
      <c r="B262" s="43" t="s">
        <v>600</v>
      </c>
      <c r="C262" s="43" t="s">
        <v>588</v>
      </c>
      <c r="D262" s="43" t="s">
        <v>176</v>
      </c>
      <c r="E262" s="43" t="s">
        <v>115</v>
      </c>
    </row>
    <row r="263" spans="1:5" x14ac:dyDescent="0.15">
      <c r="A263" s="43" t="s">
        <v>601</v>
      </c>
      <c r="B263" s="43" t="s">
        <v>602</v>
      </c>
      <c r="C263" s="43" t="s">
        <v>603</v>
      </c>
      <c r="D263" s="43" t="s">
        <v>176</v>
      </c>
      <c r="E263" s="43" t="s">
        <v>115</v>
      </c>
    </row>
    <row r="264" spans="1:5" x14ac:dyDescent="0.15">
      <c r="A264" s="43" t="s">
        <v>604</v>
      </c>
      <c r="B264" s="43" t="s">
        <v>605</v>
      </c>
      <c r="C264" s="43" t="s">
        <v>603</v>
      </c>
      <c r="D264" s="43" t="s">
        <v>176</v>
      </c>
      <c r="E264" s="43" t="s">
        <v>115</v>
      </c>
    </row>
    <row r="265" spans="1:5" x14ac:dyDescent="0.15">
      <c r="A265" s="43" t="s">
        <v>606</v>
      </c>
      <c r="B265" s="43" t="s">
        <v>607</v>
      </c>
      <c r="C265" s="43" t="s">
        <v>603</v>
      </c>
      <c r="D265" s="43" t="s">
        <v>176</v>
      </c>
      <c r="E265" s="43" t="s">
        <v>115</v>
      </c>
    </row>
    <row r="266" spans="1:5" x14ac:dyDescent="0.15">
      <c r="A266" s="43" t="s">
        <v>608</v>
      </c>
      <c r="B266" s="43" t="s">
        <v>609</v>
      </c>
      <c r="C266" s="43" t="s">
        <v>603</v>
      </c>
      <c r="D266" s="43" t="s">
        <v>176</v>
      </c>
      <c r="E266" s="43" t="s">
        <v>115</v>
      </c>
    </row>
    <row r="267" spans="1:5" x14ac:dyDescent="0.15">
      <c r="A267" s="43" t="s">
        <v>610</v>
      </c>
      <c r="B267" s="43" t="s">
        <v>611</v>
      </c>
      <c r="C267" s="43" t="s">
        <v>612</v>
      </c>
      <c r="D267" s="43" t="s">
        <v>176</v>
      </c>
      <c r="E267" s="43" t="s">
        <v>115</v>
      </c>
    </row>
    <row r="268" spans="1:5" x14ac:dyDescent="0.15">
      <c r="A268" s="43" t="s">
        <v>613</v>
      </c>
      <c r="B268" s="43" t="s">
        <v>614</v>
      </c>
      <c r="C268" s="43" t="s">
        <v>351</v>
      </c>
      <c r="D268" s="43" t="s">
        <v>176</v>
      </c>
      <c r="E268" s="43" t="s">
        <v>115</v>
      </c>
    </row>
    <row r="269" spans="1:5" x14ac:dyDescent="0.15">
      <c r="A269" s="43" t="s">
        <v>615</v>
      </c>
      <c r="B269" s="43" t="s">
        <v>616</v>
      </c>
      <c r="C269" s="43" t="s">
        <v>603</v>
      </c>
      <c r="D269" s="43" t="s">
        <v>176</v>
      </c>
      <c r="E269" s="43" t="s">
        <v>115</v>
      </c>
    </row>
    <row r="270" spans="1:5" x14ac:dyDescent="0.15">
      <c r="A270" s="43" t="s">
        <v>375</v>
      </c>
      <c r="B270" s="43" t="s">
        <v>376</v>
      </c>
      <c r="C270" s="43" t="s">
        <v>289</v>
      </c>
      <c r="D270" s="43" t="s">
        <v>176</v>
      </c>
      <c r="E270" s="43" t="s">
        <v>115</v>
      </c>
    </row>
    <row r="271" spans="1:5" x14ac:dyDescent="0.15">
      <c r="A271" s="43" t="s">
        <v>617</v>
      </c>
      <c r="B271" s="43" t="s">
        <v>618</v>
      </c>
      <c r="C271" s="43" t="s">
        <v>619</v>
      </c>
      <c r="D271" s="43" t="s">
        <v>176</v>
      </c>
      <c r="E271" s="43" t="s">
        <v>115</v>
      </c>
    </row>
    <row r="272" spans="1:5" x14ac:dyDescent="0.15">
      <c r="A272" s="43" t="s">
        <v>271</v>
      </c>
      <c r="B272" s="43" t="s">
        <v>272</v>
      </c>
      <c r="C272" s="43" t="s">
        <v>188</v>
      </c>
      <c r="D272" s="43" t="s">
        <v>176</v>
      </c>
      <c r="E272" s="43" t="s">
        <v>115</v>
      </c>
    </row>
    <row r="273" spans="1:5" x14ac:dyDescent="0.15">
      <c r="A273" s="43" t="s">
        <v>208</v>
      </c>
      <c r="B273" s="43" t="s">
        <v>209</v>
      </c>
      <c r="C273" s="43" t="s">
        <v>210</v>
      </c>
      <c r="D273" s="43" t="s">
        <v>176</v>
      </c>
      <c r="E273" s="43" t="s">
        <v>115</v>
      </c>
    </row>
    <row r="274" spans="1:5" x14ac:dyDescent="0.15">
      <c r="A274" s="43" t="s">
        <v>211</v>
      </c>
      <c r="B274" s="43" t="s">
        <v>212</v>
      </c>
      <c r="C274" s="43" t="s">
        <v>213</v>
      </c>
      <c r="D274" s="43" t="s">
        <v>176</v>
      </c>
      <c r="E274" s="43" t="s">
        <v>115</v>
      </c>
    </row>
    <row r="275" spans="1:5" x14ac:dyDescent="0.15">
      <c r="A275" s="43" t="s">
        <v>620</v>
      </c>
      <c r="B275" s="43" t="s">
        <v>621</v>
      </c>
      <c r="C275" s="43" t="s">
        <v>622</v>
      </c>
      <c r="D275" s="43" t="s">
        <v>176</v>
      </c>
      <c r="E275" s="43" t="s">
        <v>115</v>
      </c>
    </row>
    <row r="276" spans="1:5" x14ac:dyDescent="0.15">
      <c r="A276" s="43" t="s">
        <v>623</v>
      </c>
      <c r="B276" s="43" t="s">
        <v>624</v>
      </c>
      <c r="C276" s="43" t="s">
        <v>331</v>
      </c>
      <c r="D276" s="43" t="s">
        <v>176</v>
      </c>
      <c r="E276" s="43" t="s">
        <v>115</v>
      </c>
    </row>
    <row r="277" spans="1:5" x14ac:dyDescent="0.15">
      <c r="A277" s="43" t="s">
        <v>460</v>
      </c>
      <c r="B277" s="43" t="s">
        <v>461</v>
      </c>
      <c r="C277" s="43" t="s">
        <v>625</v>
      </c>
      <c r="D277" s="43" t="s">
        <v>176</v>
      </c>
      <c r="E277" s="43" t="s">
        <v>115</v>
      </c>
    </row>
    <row r="278" spans="1:5" x14ac:dyDescent="0.15">
      <c r="A278" s="43" t="s">
        <v>221</v>
      </c>
      <c r="B278" s="43" t="s">
        <v>222</v>
      </c>
      <c r="C278" s="43" t="s">
        <v>213</v>
      </c>
      <c r="D278" s="43" t="s">
        <v>176</v>
      </c>
      <c r="E278" s="43" t="s">
        <v>115</v>
      </c>
    </row>
    <row r="279" spans="1:5" x14ac:dyDescent="0.15">
      <c r="A279" s="43" t="s">
        <v>626</v>
      </c>
      <c r="B279" s="43" t="s">
        <v>627</v>
      </c>
      <c r="C279" s="43" t="s">
        <v>628</v>
      </c>
      <c r="D279" s="43" t="s">
        <v>176</v>
      </c>
      <c r="E279" s="43" t="s">
        <v>115</v>
      </c>
    </row>
    <row r="280" spans="1:5" x14ac:dyDescent="0.15">
      <c r="A280" s="43" t="s">
        <v>629</v>
      </c>
      <c r="B280" s="43" t="s">
        <v>630</v>
      </c>
      <c r="C280" s="43" t="s">
        <v>362</v>
      </c>
      <c r="D280" s="43" t="s">
        <v>176</v>
      </c>
      <c r="E280" s="43" t="s">
        <v>115</v>
      </c>
    </row>
    <row r="281" spans="1:5" x14ac:dyDescent="0.15">
      <c r="A281" s="43" t="s">
        <v>229</v>
      </c>
      <c r="B281" s="43" t="s">
        <v>230</v>
      </c>
      <c r="C281" s="43" t="s">
        <v>231</v>
      </c>
      <c r="D281" s="43" t="s">
        <v>176</v>
      </c>
      <c r="E281" s="43" t="s">
        <v>115</v>
      </c>
    </row>
    <row r="282" spans="1:5" x14ac:dyDescent="0.15">
      <c r="A282" s="43" t="s">
        <v>631</v>
      </c>
      <c r="B282" s="43" t="s">
        <v>632</v>
      </c>
      <c r="C282" s="43" t="s">
        <v>213</v>
      </c>
      <c r="D282" s="43" t="s">
        <v>176</v>
      </c>
      <c r="E282" s="43" t="s">
        <v>115</v>
      </c>
    </row>
    <row r="283" spans="1:5" x14ac:dyDescent="0.15">
      <c r="A283" s="43" t="s">
        <v>633</v>
      </c>
      <c r="B283" s="43" t="s">
        <v>634</v>
      </c>
      <c r="C283" s="43" t="s">
        <v>588</v>
      </c>
      <c r="D283" s="43" t="s">
        <v>176</v>
      </c>
      <c r="E283" s="43" t="s">
        <v>115</v>
      </c>
    </row>
    <row r="284" spans="1:5" x14ac:dyDescent="0.15">
      <c r="A284" s="43" t="s">
        <v>635</v>
      </c>
      <c r="B284" s="43" t="s">
        <v>636</v>
      </c>
      <c r="C284" s="43" t="s">
        <v>628</v>
      </c>
      <c r="D284" s="43" t="s">
        <v>176</v>
      </c>
      <c r="E284" s="43" t="s">
        <v>115</v>
      </c>
    </row>
    <row r="285" spans="1:5" x14ac:dyDescent="0.15">
      <c r="A285" s="43" t="s">
        <v>637</v>
      </c>
      <c r="B285" s="43" t="s">
        <v>638</v>
      </c>
      <c r="C285" s="43" t="s">
        <v>628</v>
      </c>
      <c r="D285" s="43" t="s">
        <v>176</v>
      </c>
      <c r="E285" s="43" t="s">
        <v>115</v>
      </c>
    </row>
    <row r="286" spans="1:5" x14ac:dyDescent="0.15">
      <c r="A286" s="43" t="s">
        <v>639</v>
      </c>
      <c r="B286" s="43" t="s">
        <v>555</v>
      </c>
      <c r="C286" s="43" t="s">
        <v>640</v>
      </c>
      <c r="D286" s="43" t="s">
        <v>176</v>
      </c>
      <c r="E286" s="43" t="s">
        <v>115</v>
      </c>
    </row>
    <row r="287" spans="1:5" x14ac:dyDescent="0.15">
      <c r="A287" s="43" t="s">
        <v>641</v>
      </c>
      <c r="B287" s="43" t="s">
        <v>642</v>
      </c>
      <c r="C287" s="43" t="s">
        <v>603</v>
      </c>
      <c r="D287" s="43" t="s">
        <v>176</v>
      </c>
      <c r="E287" s="43" t="s">
        <v>115</v>
      </c>
    </row>
    <row r="288" spans="1:5" x14ac:dyDescent="0.15">
      <c r="A288" s="43" t="s">
        <v>643</v>
      </c>
      <c r="B288" s="43" t="s">
        <v>644</v>
      </c>
      <c r="C288" s="43" t="s">
        <v>645</v>
      </c>
      <c r="D288" s="43" t="s">
        <v>176</v>
      </c>
      <c r="E288" s="43" t="s">
        <v>115</v>
      </c>
    </row>
    <row r="289" spans="1:5" x14ac:dyDescent="0.15">
      <c r="A289" s="43" t="s">
        <v>574</v>
      </c>
      <c r="B289" s="43" t="s">
        <v>193</v>
      </c>
      <c r="C289" s="43" t="s">
        <v>575</v>
      </c>
      <c r="D289" s="43" t="s">
        <v>176</v>
      </c>
      <c r="E289" s="43" t="s">
        <v>115</v>
      </c>
    </row>
    <row r="290" spans="1:5" x14ac:dyDescent="0.15">
      <c r="A290" s="43" t="s">
        <v>646</v>
      </c>
      <c r="B290" s="43" t="s">
        <v>644</v>
      </c>
      <c r="C290" s="43" t="s">
        <v>647</v>
      </c>
      <c r="D290" s="43" t="s">
        <v>176</v>
      </c>
      <c r="E290" s="43" t="s">
        <v>115</v>
      </c>
    </row>
    <row r="291" spans="1:5" x14ac:dyDescent="0.15">
      <c r="A291" s="43" t="s">
        <v>242</v>
      </c>
      <c r="B291" s="43" t="s">
        <v>243</v>
      </c>
      <c r="C291" s="43" t="s">
        <v>244</v>
      </c>
      <c r="D291" s="43" t="s">
        <v>241</v>
      </c>
      <c r="E291" s="43" t="s">
        <v>115</v>
      </c>
    </row>
    <row r="292" spans="1:5" x14ac:dyDescent="0.15">
      <c r="A292" s="43" t="s">
        <v>584</v>
      </c>
      <c r="B292" s="43" t="s">
        <v>585</v>
      </c>
      <c r="C292" s="43" t="s">
        <v>331</v>
      </c>
      <c r="D292" s="43" t="s">
        <v>241</v>
      </c>
      <c r="E292" s="43" t="s">
        <v>115</v>
      </c>
    </row>
    <row r="293" spans="1:5" x14ac:dyDescent="0.15">
      <c r="A293" s="43" t="s">
        <v>248</v>
      </c>
      <c r="B293" s="43" t="s">
        <v>249</v>
      </c>
      <c r="C293" s="43" t="s">
        <v>250</v>
      </c>
      <c r="D293" s="43" t="s">
        <v>241</v>
      </c>
      <c r="E293" s="43" t="s">
        <v>115</v>
      </c>
    </row>
    <row r="294" spans="1:5" x14ac:dyDescent="0.15">
      <c r="A294" s="43" t="s">
        <v>648</v>
      </c>
      <c r="B294" s="43" t="s">
        <v>587</v>
      </c>
      <c r="C294" s="43" t="s">
        <v>331</v>
      </c>
      <c r="D294" s="43" t="s">
        <v>241</v>
      </c>
      <c r="E294" s="43" t="s">
        <v>115</v>
      </c>
    </row>
    <row r="295" spans="1:5" x14ac:dyDescent="0.15">
      <c r="A295" s="43" t="s">
        <v>586</v>
      </c>
      <c r="B295" s="43" t="s">
        <v>587</v>
      </c>
      <c r="C295" s="43" t="s">
        <v>588</v>
      </c>
      <c r="D295" s="43" t="s">
        <v>241</v>
      </c>
      <c r="E295" s="43" t="s">
        <v>115</v>
      </c>
    </row>
    <row r="296" spans="1:5" x14ac:dyDescent="0.15">
      <c r="A296" s="43" t="s">
        <v>589</v>
      </c>
      <c r="B296" s="43" t="s">
        <v>587</v>
      </c>
      <c r="C296" s="43" t="s">
        <v>590</v>
      </c>
      <c r="D296" s="43" t="s">
        <v>241</v>
      </c>
      <c r="E296" s="43" t="s">
        <v>115</v>
      </c>
    </row>
    <row r="297" spans="1:5" x14ac:dyDescent="0.15">
      <c r="A297" s="43" t="s">
        <v>591</v>
      </c>
      <c r="B297" s="43" t="s">
        <v>587</v>
      </c>
      <c r="C297" s="43" t="s">
        <v>592</v>
      </c>
      <c r="D297" s="43" t="s">
        <v>241</v>
      </c>
      <c r="E297" s="43" t="s">
        <v>115</v>
      </c>
    </row>
    <row r="298" spans="1:5" x14ac:dyDescent="0.15">
      <c r="A298" s="43" t="s">
        <v>593</v>
      </c>
      <c r="B298" s="43" t="s">
        <v>587</v>
      </c>
      <c r="C298" s="43" t="s">
        <v>594</v>
      </c>
      <c r="D298" s="43" t="s">
        <v>241</v>
      </c>
      <c r="E298" s="43" t="s">
        <v>115</v>
      </c>
    </row>
    <row r="299" spans="1:5" x14ac:dyDescent="0.15">
      <c r="A299" s="43" t="s">
        <v>595</v>
      </c>
      <c r="B299" s="43" t="s">
        <v>587</v>
      </c>
      <c r="C299" s="43" t="s">
        <v>596</v>
      </c>
      <c r="D299" s="43" t="s">
        <v>241</v>
      </c>
      <c r="E299" s="43" t="s">
        <v>115</v>
      </c>
    </row>
    <row r="300" spans="1:5" x14ac:dyDescent="0.15">
      <c r="A300" s="43" t="s">
        <v>597</v>
      </c>
      <c r="B300" s="43" t="s">
        <v>598</v>
      </c>
      <c r="C300" s="43" t="s">
        <v>331</v>
      </c>
      <c r="D300" s="43" t="s">
        <v>241</v>
      </c>
      <c r="E300" s="43" t="s">
        <v>115</v>
      </c>
    </row>
    <row r="301" spans="1:5" x14ac:dyDescent="0.15">
      <c r="A301" s="43" t="s">
        <v>599</v>
      </c>
      <c r="B301" s="43" t="s">
        <v>600</v>
      </c>
      <c r="C301" s="43" t="s">
        <v>588</v>
      </c>
      <c r="D301" s="43" t="s">
        <v>241</v>
      </c>
      <c r="E301" s="43" t="s">
        <v>115</v>
      </c>
    </row>
    <row r="302" spans="1:5" x14ac:dyDescent="0.15">
      <c r="A302" s="43" t="s">
        <v>601</v>
      </c>
      <c r="B302" s="43" t="s">
        <v>602</v>
      </c>
      <c r="C302" s="43" t="s">
        <v>603</v>
      </c>
      <c r="D302" s="43" t="s">
        <v>241</v>
      </c>
      <c r="E302" s="43" t="s">
        <v>115</v>
      </c>
    </row>
    <row r="303" spans="1:5" x14ac:dyDescent="0.15">
      <c r="A303" s="43" t="s">
        <v>604</v>
      </c>
      <c r="B303" s="43" t="s">
        <v>605</v>
      </c>
      <c r="C303" s="43" t="s">
        <v>603</v>
      </c>
      <c r="D303" s="43" t="s">
        <v>241</v>
      </c>
      <c r="E303" s="43" t="s">
        <v>115</v>
      </c>
    </row>
    <row r="304" spans="1:5" x14ac:dyDescent="0.15">
      <c r="A304" s="43" t="s">
        <v>606</v>
      </c>
      <c r="B304" s="43" t="s">
        <v>607</v>
      </c>
      <c r="C304" s="43" t="s">
        <v>603</v>
      </c>
      <c r="D304" s="43" t="s">
        <v>241</v>
      </c>
      <c r="E304" s="43" t="s">
        <v>115</v>
      </c>
    </row>
    <row r="305" spans="1:5" x14ac:dyDescent="0.15">
      <c r="A305" s="43" t="s">
        <v>608</v>
      </c>
      <c r="B305" s="43" t="s">
        <v>609</v>
      </c>
      <c r="C305" s="43" t="s">
        <v>603</v>
      </c>
      <c r="D305" s="43" t="s">
        <v>241</v>
      </c>
      <c r="E305" s="43" t="s">
        <v>115</v>
      </c>
    </row>
    <row r="306" spans="1:5" x14ac:dyDescent="0.15">
      <c r="A306" s="43" t="s">
        <v>610</v>
      </c>
      <c r="B306" s="43" t="s">
        <v>611</v>
      </c>
      <c r="C306" s="43" t="s">
        <v>612</v>
      </c>
      <c r="D306" s="43" t="s">
        <v>241</v>
      </c>
      <c r="E306" s="43" t="s">
        <v>115</v>
      </c>
    </row>
    <row r="307" spans="1:5" x14ac:dyDescent="0.15">
      <c r="A307" s="43" t="s">
        <v>613</v>
      </c>
      <c r="B307" s="43" t="s">
        <v>614</v>
      </c>
      <c r="C307" s="43" t="s">
        <v>351</v>
      </c>
      <c r="D307" s="43" t="s">
        <v>241</v>
      </c>
      <c r="E307" s="43" t="s">
        <v>115</v>
      </c>
    </row>
    <row r="308" spans="1:5" x14ac:dyDescent="0.15">
      <c r="A308" s="43" t="s">
        <v>615</v>
      </c>
      <c r="B308" s="43" t="s">
        <v>616</v>
      </c>
      <c r="C308" s="43" t="s">
        <v>603</v>
      </c>
      <c r="D308" s="43" t="s">
        <v>241</v>
      </c>
      <c r="E308" s="43" t="s">
        <v>115</v>
      </c>
    </row>
    <row r="309" spans="1:5" x14ac:dyDescent="0.15">
      <c r="A309" s="43" t="s">
        <v>263</v>
      </c>
      <c r="B309" s="43" t="s">
        <v>243</v>
      </c>
      <c r="C309" s="43" t="s">
        <v>264</v>
      </c>
      <c r="D309" s="43" t="s">
        <v>241</v>
      </c>
      <c r="E309" s="43" t="s">
        <v>115</v>
      </c>
    </row>
    <row r="310" spans="1:5" x14ac:dyDescent="0.15">
      <c r="A310" s="43" t="s">
        <v>617</v>
      </c>
      <c r="B310" s="43" t="s">
        <v>618</v>
      </c>
      <c r="C310" s="43" t="s">
        <v>619</v>
      </c>
      <c r="D310" s="43" t="s">
        <v>241</v>
      </c>
      <c r="E310" s="43" t="s">
        <v>115</v>
      </c>
    </row>
    <row r="311" spans="1:5" x14ac:dyDescent="0.15">
      <c r="A311" s="43" t="s">
        <v>268</v>
      </c>
      <c r="B311" s="43" t="s">
        <v>269</v>
      </c>
      <c r="C311" s="43" t="s">
        <v>270</v>
      </c>
      <c r="D311" s="43" t="s">
        <v>241</v>
      </c>
      <c r="E311" s="43" t="s">
        <v>115</v>
      </c>
    </row>
    <row r="312" spans="1:5" x14ac:dyDescent="0.15">
      <c r="A312" s="43" t="s">
        <v>271</v>
      </c>
      <c r="B312" s="43" t="s">
        <v>272</v>
      </c>
      <c r="C312" s="43" t="s">
        <v>188</v>
      </c>
      <c r="D312" s="43" t="s">
        <v>241</v>
      </c>
      <c r="E312" s="43" t="s">
        <v>115</v>
      </c>
    </row>
    <row r="313" spans="1:5" x14ac:dyDescent="0.15">
      <c r="A313" s="43" t="s">
        <v>649</v>
      </c>
      <c r="B313" s="43" t="s">
        <v>650</v>
      </c>
      <c r="C313" s="43" t="s">
        <v>588</v>
      </c>
      <c r="D313" s="43" t="s">
        <v>241</v>
      </c>
      <c r="E313" s="43" t="s">
        <v>115</v>
      </c>
    </row>
    <row r="314" spans="1:5" x14ac:dyDescent="0.15">
      <c r="A314" s="43" t="s">
        <v>211</v>
      </c>
      <c r="B314" s="43" t="s">
        <v>212</v>
      </c>
      <c r="C314" s="43" t="s">
        <v>213</v>
      </c>
      <c r="D314" s="43" t="s">
        <v>241</v>
      </c>
      <c r="E314" s="43" t="s">
        <v>115</v>
      </c>
    </row>
    <row r="315" spans="1:5" x14ac:dyDescent="0.15">
      <c r="A315" s="43" t="s">
        <v>620</v>
      </c>
      <c r="B315" s="43" t="s">
        <v>621</v>
      </c>
      <c r="C315" s="43" t="s">
        <v>622</v>
      </c>
      <c r="D315" s="43" t="s">
        <v>241</v>
      </c>
      <c r="E315" s="43" t="s">
        <v>115</v>
      </c>
    </row>
    <row r="316" spans="1:5" x14ac:dyDescent="0.15">
      <c r="A316" s="43" t="s">
        <v>623</v>
      </c>
      <c r="B316" s="43" t="s">
        <v>624</v>
      </c>
      <c r="C316" s="43" t="s">
        <v>331</v>
      </c>
      <c r="D316" s="43" t="s">
        <v>241</v>
      </c>
      <c r="E316" s="43" t="s">
        <v>115</v>
      </c>
    </row>
    <row r="317" spans="1:5" x14ac:dyDescent="0.15">
      <c r="A317" s="43" t="s">
        <v>460</v>
      </c>
      <c r="B317" s="43" t="s">
        <v>461</v>
      </c>
      <c r="C317" s="43" t="s">
        <v>625</v>
      </c>
      <c r="D317" s="43" t="s">
        <v>241</v>
      </c>
      <c r="E317" s="43" t="s">
        <v>115</v>
      </c>
    </row>
    <row r="318" spans="1:5" x14ac:dyDescent="0.15">
      <c r="A318" s="43" t="s">
        <v>626</v>
      </c>
      <c r="B318" s="43" t="s">
        <v>627</v>
      </c>
      <c r="C318" s="43" t="s">
        <v>628</v>
      </c>
      <c r="D318" s="43" t="s">
        <v>241</v>
      </c>
      <c r="E318" s="43" t="s">
        <v>115</v>
      </c>
    </row>
    <row r="319" spans="1:5" x14ac:dyDescent="0.15">
      <c r="A319" s="43" t="s">
        <v>629</v>
      </c>
      <c r="B319" s="43" t="s">
        <v>630</v>
      </c>
      <c r="C319" s="43" t="s">
        <v>362</v>
      </c>
      <c r="D319" s="43" t="s">
        <v>241</v>
      </c>
      <c r="E319" s="43" t="s">
        <v>115</v>
      </c>
    </row>
    <row r="320" spans="1:5" x14ac:dyDescent="0.15">
      <c r="A320" s="43" t="s">
        <v>631</v>
      </c>
      <c r="B320" s="43" t="s">
        <v>632</v>
      </c>
      <c r="C320" s="43" t="s">
        <v>213</v>
      </c>
      <c r="D320" s="43" t="s">
        <v>241</v>
      </c>
      <c r="E320" s="43" t="s">
        <v>115</v>
      </c>
    </row>
    <row r="321" spans="1:5" x14ac:dyDescent="0.15">
      <c r="A321" s="43" t="s">
        <v>633</v>
      </c>
      <c r="B321" s="43" t="s">
        <v>634</v>
      </c>
      <c r="C321" s="43" t="s">
        <v>588</v>
      </c>
      <c r="D321" s="43" t="s">
        <v>241</v>
      </c>
      <c r="E321" s="43" t="s">
        <v>115</v>
      </c>
    </row>
    <row r="322" spans="1:5" x14ac:dyDescent="0.15">
      <c r="A322" s="43" t="s">
        <v>314</v>
      </c>
      <c r="B322" s="43" t="s">
        <v>315</v>
      </c>
      <c r="C322" s="43" t="s">
        <v>196</v>
      </c>
      <c r="D322" s="43" t="s">
        <v>241</v>
      </c>
      <c r="E322" s="43" t="s">
        <v>115</v>
      </c>
    </row>
    <row r="323" spans="1:5" x14ac:dyDescent="0.15">
      <c r="A323" s="43" t="s">
        <v>635</v>
      </c>
      <c r="B323" s="43" t="s">
        <v>636</v>
      </c>
      <c r="C323" s="43" t="s">
        <v>628</v>
      </c>
      <c r="D323" s="43" t="s">
        <v>241</v>
      </c>
      <c r="E323" s="43" t="s">
        <v>115</v>
      </c>
    </row>
    <row r="324" spans="1:5" x14ac:dyDescent="0.15">
      <c r="A324" s="43" t="s">
        <v>637</v>
      </c>
      <c r="B324" s="43" t="s">
        <v>638</v>
      </c>
      <c r="C324" s="43" t="s">
        <v>628</v>
      </c>
      <c r="D324" s="43" t="s">
        <v>241</v>
      </c>
      <c r="E324" s="43" t="s">
        <v>115</v>
      </c>
    </row>
    <row r="325" spans="1:5" x14ac:dyDescent="0.15">
      <c r="A325" s="43" t="s">
        <v>639</v>
      </c>
      <c r="B325" s="43" t="s">
        <v>555</v>
      </c>
      <c r="C325" s="43" t="s">
        <v>640</v>
      </c>
      <c r="D325" s="43" t="s">
        <v>241</v>
      </c>
      <c r="E325" s="43" t="s">
        <v>115</v>
      </c>
    </row>
    <row r="326" spans="1:5" x14ac:dyDescent="0.15">
      <c r="A326" s="43" t="s">
        <v>641</v>
      </c>
      <c r="B326" s="43" t="s">
        <v>642</v>
      </c>
      <c r="C326" s="43" t="s">
        <v>603</v>
      </c>
      <c r="D326" s="43" t="s">
        <v>241</v>
      </c>
      <c r="E326" s="43" t="s">
        <v>115</v>
      </c>
    </row>
    <row r="327" spans="1:5" x14ac:dyDescent="0.15">
      <c r="A327" s="43" t="s">
        <v>643</v>
      </c>
      <c r="B327" s="43" t="s">
        <v>644</v>
      </c>
      <c r="C327" s="43" t="s">
        <v>645</v>
      </c>
      <c r="D327" s="43" t="s">
        <v>241</v>
      </c>
      <c r="E327" s="43" t="s">
        <v>115</v>
      </c>
    </row>
    <row r="328" spans="1:5" x14ac:dyDescent="0.15">
      <c r="A328" s="43" t="s">
        <v>646</v>
      </c>
      <c r="B328" s="43" t="s">
        <v>644</v>
      </c>
      <c r="C328" s="43" t="s">
        <v>647</v>
      </c>
      <c r="D328" s="43" t="s">
        <v>241</v>
      </c>
      <c r="E328" s="43" t="s">
        <v>115</v>
      </c>
    </row>
    <row r="329" spans="1:5" x14ac:dyDescent="0.15">
      <c r="A329" s="43" t="s">
        <v>329</v>
      </c>
      <c r="B329" s="43" t="s">
        <v>330</v>
      </c>
      <c r="C329" s="43" t="s">
        <v>331</v>
      </c>
      <c r="D329" s="43" t="s">
        <v>328</v>
      </c>
      <c r="E329" s="43" t="s">
        <v>115</v>
      </c>
    </row>
    <row r="330" spans="1:5" x14ac:dyDescent="0.15">
      <c r="A330" s="43" t="s">
        <v>584</v>
      </c>
      <c r="B330" s="43" t="s">
        <v>585</v>
      </c>
      <c r="C330" s="43" t="s">
        <v>331</v>
      </c>
      <c r="D330" s="43" t="s">
        <v>328</v>
      </c>
      <c r="E330" s="43" t="s">
        <v>115</v>
      </c>
    </row>
    <row r="331" spans="1:5" x14ac:dyDescent="0.15">
      <c r="A331" s="43" t="s">
        <v>336</v>
      </c>
      <c r="B331" s="43" t="s">
        <v>337</v>
      </c>
      <c r="C331" s="43" t="s">
        <v>207</v>
      </c>
      <c r="D331" s="43" t="s">
        <v>328</v>
      </c>
      <c r="E331" s="43" t="s">
        <v>115</v>
      </c>
    </row>
    <row r="332" spans="1:5" x14ac:dyDescent="0.15">
      <c r="A332" s="43" t="s">
        <v>338</v>
      </c>
      <c r="B332" s="43" t="s">
        <v>339</v>
      </c>
      <c r="C332" s="43" t="s">
        <v>213</v>
      </c>
      <c r="D332" s="43" t="s">
        <v>328</v>
      </c>
      <c r="E332" s="43" t="s">
        <v>115</v>
      </c>
    </row>
    <row r="333" spans="1:5" x14ac:dyDescent="0.15">
      <c r="A333" s="43" t="s">
        <v>340</v>
      </c>
      <c r="B333" s="43" t="s">
        <v>341</v>
      </c>
      <c r="C333" s="43" t="s">
        <v>270</v>
      </c>
      <c r="D333" s="43" t="s">
        <v>328</v>
      </c>
      <c r="E333" s="43" t="s">
        <v>115</v>
      </c>
    </row>
    <row r="334" spans="1:5" x14ac:dyDescent="0.15">
      <c r="A334" s="43" t="s">
        <v>648</v>
      </c>
      <c r="B334" s="43" t="s">
        <v>587</v>
      </c>
      <c r="C334" s="43" t="s">
        <v>331</v>
      </c>
      <c r="D334" s="43" t="s">
        <v>328</v>
      </c>
      <c r="E334" s="43" t="s">
        <v>115</v>
      </c>
    </row>
    <row r="335" spans="1:5" x14ac:dyDescent="0.15">
      <c r="A335" s="43" t="s">
        <v>586</v>
      </c>
      <c r="B335" s="43" t="s">
        <v>587</v>
      </c>
      <c r="C335" s="43" t="s">
        <v>588</v>
      </c>
      <c r="D335" s="43" t="s">
        <v>328</v>
      </c>
      <c r="E335" s="43" t="s">
        <v>115</v>
      </c>
    </row>
    <row r="336" spans="1:5" x14ac:dyDescent="0.15">
      <c r="A336" s="43" t="s">
        <v>589</v>
      </c>
      <c r="B336" s="43" t="s">
        <v>587</v>
      </c>
      <c r="C336" s="43" t="s">
        <v>590</v>
      </c>
      <c r="D336" s="43" t="s">
        <v>328</v>
      </c>
      <c r="E336" s="43" t="s">
        <v>115</v>
      </c>
    </row>
    <row r="337" spans="1:5" x14ac:dyDescent="0.15">
      <c r="A337" s="43" t="s">
        <v>591</v>
      </c>
      <c r="B337" s="43" t="s">
        <v>587</v>
      </c>
      <c r="C337" s="43" t="s">
        <v>592</v>
      </c>
      <c r="D337" s="43" t="s">
        <v>328</v>
      </c>
      <c r="E337" s="43" t="s">
        <v>115</v>
      </c>
    </row>
    <row r="338" spans="1:5" x14ac:dyDescent="0.15">
      <c r="A338" s="43" t="s">
        <v>593</v>
      </c>
      <c r="B338" s="43" t="s">
        <v>587</v>
      </c>
      <c r="C338" s="43" t="s">
        <v>594</v>
      </c>
      <c r="D338" s="43" t="s">
        <v>328</v>
      </c>
      <c r="E338" s="43" t="s">
        <v>115</v>
      </c>
    </row>
    <row r="339" spans="1:5" x14ac:dyDescent="0.15">
      <c r="A339" s="43" t="s">
        <v>595</v>
      </c>
      <c r="B339" s="43" t="s">
        <v>587</v>
      </c>
      <c r="C339" s="43" t="s">
        <v>596</v>
      </c>
      <c r="D339" s="43" t="s">
        <v>328</v>
      </c>
      <c r="E339" s="43" t="s">
        <v>115</v>
      </c>
    </row>
    <row r="340" spans="1:5" x14ac:dyDescent="0.15">
      <c r="A340" s="43" t="s">
        <v>597</v>
      </c>
      <c r="B340" s="43" t="s">
        <v>598</v>
      </c>
      <c r="C340" s="43" t="s">
        <v>331</v>
      </c>
      <c r="D340" s="43" t="s">
        <v>328</v>
      </c>
      <c r="E340" s="43" t="s">
        <v>115</v>
      </c>
    </row>
    <row r="341" spans="1:5" x14ac:dyDescent="0.15">
      <c r="A341" s="43" t="s">
        <v>349</v>
      </c>
      <c r="B341" s="43" t="s">
        <v>350</v>
      </c>
      <c r="C341" s="43" t="s">
        <v>351</v>
      </c>
      <c r="D341" s="43" t="s">
        <v>328</v>
      </c>
      <c r="E341" s="43" t="s">
        <v>115</v>
      </c>
    </row>
    <row r="342" spans="1:5" x14ac:dyDescent="0.15">
      <c r="A342" s="43" t="s">
        <v>352</v>
      </c>
      <c r="B342" s="43" t="s">
        <v>353</v>
      </c>
      <c r="C342" s="43" t="s">
        <v>354</v>
      </c>
      <c r="D342" s="43" t="s">
        <v>328</v>
      </c>
      <c r="E342" s="43" t="s">
        <v>115</v>
      </c>
    </row>
    <row r="343" spans="1:5" x14ac:dyDescent="0.15">
      <c r="A343" s="43" t="s">
        <v>355</v>
      </c>
      <c r="B343" s="43" t="s">
        <v>356</v>
      </c>
      <c r="C343" s="43" t="s">
        <v>357</v>
      </c>
      <c r="D343" s="43" t="s">
        <v>328</v>
      </c>
      <c r="E343" s="43" t="s">
        <v>115</v>
      </c>
    </row>
    <row r="344" spans="1:5" x14ac:dyDescent="0.15">
      <c r="A344" s="43" t="s">
        <v>358</v>
      </c>
      <c r="B344" s="43" t="s">
        <v>359</v>
      </c>
      <c r="C344" s="43" t="s">
        <v>351</v>
      </c>
      <c r="D344" s="43" t="s">
        <v>328</v>
      </c>
      <c r="E344" s="43" t="s">
        <v>115</v>
      </c>
    </row>
    <row r="345" spans="1:5" x14ac:dyDescent="0.15">
      <c r="A345" s="43" t="s">
        <v>360</v>
      </c>
      <c r="B345" s="43" t="s">
        <v>361</v>
      </c>
      <c r="C345" s="43" t="s">
        <v>362</v>
      </c>
      <c r="D345" s="43" t="s">
        <v>328</v>
      </c>
      <c r="E345" s="43" t="s">
        <v>115</v>
      </c>
    </row>
    <row r="346" spans="1:5" x14ac:dyDescent="0.15">
      <c r="A346" s="43" t="s">
        <v>613</v>
      </c>
      <c r="B346" s="43" t="s">
        <v>614</v>
      </c>
      <c r="C346" s="43" t="s">
        <v>351</v>
      </c>
      <c r="D346" s="43" t="s">
        <v>328</v>
      </c>
      <c r="E346" s="43" t="s">
        <v>115</v>
      </c>
    </row>
    <row r="347" spans="1:5" x14ac:dyDescent="0.15">
      <c r="A347" s="43" t="s">
        <v>651</v>
      </c>
      <c r="B347" s="43" t="s">
        <v>446</v>
      </c>
      <c r="C347" s="43" t="s">
        <v>652</v>
      </c>
      <c r="D347" s="43" t="s">
        <v>328</v>
      </c>
      <c r="E347" s="43" t="s">
        <v>115</v>
      </c>
    </row>
    <row r="348" spans="1:5" x14ac:dyDescent="0.15">
      <c r="A348" s="43" t="s">
        <v>653</v>
      </c>
      <c r="B348" s="43" t="s">
        <v>376</v>
      </c>
      <c r="C348" s="43" t="s">
        <v>654</v>
      </c>
      <c r="D348" s="43" t="s">
        <v>328</v>
      </c>
      <c r="E348" s="43" t="s">
        <v>115</v>
      </c>
    </row>
    <row r="349" spans="1:5" x14ac:dyDescent="0.15">
      <c r="A349" s="43" t="s">
        <v>375</v>
      </c>
      <c r="B349" s="43" t="s">
        <v>376</v>
      </c>
      <c r="C349" s="43" t="s">
        <v>289</v>
      </c>
      <c r="D349" s="43" t="s">
        <v>328</v>
      </c>
      <c r="E349" s="43" t="s">
        <v>115</v>
      </c>
    </row>
    <row r="350" spans="1:5" x14ac:dyDescent="0.15">
      <c r="A350" s="43" t="s">
        <v>382</v>
      </c>
      <c r="B350" s="43" t="s">
        <v>383</v>
      </c>
      <c r="C350" s="43" t="s">
        <v>270</v>
      </c>
      <c r="D350" s="43" t="s">
        <v>328</v>
      </c>
      <c r="E350" s="43" t="s">
        <v>115</v>
      </c>
    </row>
    <row r="351" spans="1:5" x14ac:dyDescent="0.15">
      <c r="A351" s="43" t="s">
        <v>386</v>
      </c>
      <c r="B351" s="43" t="s">
        <v>387</v>
      </c>
      <c r="C351" s="43" t="s">
        <v>351</v>
      </c>
      <c r="D351" s="43" t="s">
        <v>328</v>
      </c>
      <c r="E351" s="43" t="s">
        <v>115</v>
      </c>
    </row>
    <row r="352" spans="1:5" x14ac:dyDescent="0.15">
      <c r="A352" s="43" t="s">
        <v>390</v>
      </c>
      <c r="B352" s="43" t="s">
        <v>391</v>
      </c>
      <c r="C352" s="43" t="s">
        <v>213</v>
      </c>
      <c r="D352" s="43" t="s">
        <v>328</v>
      </c>
      <c r="E352" s="43" t="s">
        <v>115</v>
      </c>
    </row>
    <row r="353" spans="1:5" x14ac:dyDescent="0.15">
      <c r="A353" s="43" t="s">
        <v>649</v>
      </c>
      <c r="B353" s="43" t="s">
        <v>650</v>
      </c>
      <c r="C353" s="43" t="s">
        <v>588</v>
      </c>
      <c r="D353" s="43" t="s">
        <v>328</v>
      </c>
      <c r="E353" s="43" t="s">
        <v>115</v>
      </c>
    </row>
    <row r="354" spans="1:5" x14ac:dyDescent="0.15">
      <c r="A354" s="43" t="s">
        <v>411</v>
      </c>
      <c r="B354" s="43" t="s">
        <v>412</v>
      </c>
      <c r="C354" s="43" t="s">
        <v>213</v>
      </c>
      <c r="D354" s="43" t="s">
        <v>328</v>
      </c>
      <c r="E354" s="43" t="s">
        <v>115</v>
      </c>
    </row>
    <row r="355" spans="1:5" x14ac:dyDescent="0.15">
      <c r="A355" s="43" t="s">
        <v>433</v>
      </c>
      <c r="B355" s="43" t="s">
        <v>434</v>
      </c>
      <c r="C355" s="43" t="s">
        <v>210</v>
      </c>
      <c r="D355" s="43" t="s">
        <v>328</v>
      </c>
      <c r="E355" s="43" t="s">
        <v>115</v>
      </c>
    </row>
    <row r="356" spans="1:5" x14ac:dyDescent="0.15">
      <c r="A356" s="43" t="s">
        <v>620</v>
      </c>
      <c r="B356" s="43" t="s">
        <v>621</v>
      </c>
      <c r="C356" s="43" t="s">
        <v>622</v>
      </c>
      <c r="D356" s="43" t="s">
        <v>328</v>
      </c>
      <c r="E356" s="43" t="s">
        <v>115</v>
      </c>
    </row>
    <row r="357" spans="1:5" x14ac:dyDescent="0.15">
      <c r="A357" s="43" t="s">
        <v>460</v>
      </c>
      <c r="B357" s="43" t="s">
        <v>461</v>
      </c>
      <c r="C357" s="43" t="s">
        <v>625</v>
      </c>
      <c r="D357" s="43" t="s">
        <v>328</v>
      </c>
      <c r="E357" s="43" t="s">
        <v>115</v>
      </c>
    </row>
    <row r="358" spans="1:5" x14ac:dyDescent="0.15">
      <c r="A358" s="43" t="s">
        <v>473</v>
      </c>
      <c r="B358" s="43" t="s">
        <v>474</v>
      </c>
      <c r="C358" s="43" t="s">
        <v>475</v>
      </c>
      <c r="D358" s="43" t="s">
        <v>328</v>
      </c>
      <c r="E358" s="43" t="s">
        <v>115</v>
      </c>
    </row>
    <row r="359" spans="1:5" x14ac:dyDescent="0.15">
      <c r="A359" s="43" t="s">
        <v>629</v>
      </c>
      <c r="B359" s="43" t="s">
        <v>630</v>
      </c>
      <c r="C359" s="43" t="s">
        <v>362</v>
      </c>
      <c r="D359" s="43" t="s">
        <v>328</v>
      </c>
      <c r="E359" s="43" t="s">
        <v>115</v>
      </c>
    </row>
    <row r="360" spans="1:5" x14ac:dyDescent="0.15">
      <c r="A360" s="43" t="s">
        <v>631</v>
      </c>
      <c r="B360" s="43" t="s">
        <v>632</v>
      </c>
      <c r="C360" s="43" t="s">
        <v>213</v>
      </c>
      <c r="D360" s="43" t="s">
        <v>328</v>
      </c>
      <c r="E360" s="43" t="s">
        <v>115</v>
      </c>
    </row>
    <row r="361" spans="1:5" x14ac:dyDescent="0.15">
      <c r="A361" s="43" t="s">
        <v>635</v>
      </c>
      <c r="B361" s="43" t="s">
        <v>636</v>
      </c>
      <c r="C361" s="43" t="s">
        <v>628</v>
      </c>
      <c r="D361" s="43" t="s">
        <v>328</v>
      </c>
      <c r="E361" s="43" t="s">
        <v>115</v>
      </c>
    </row>
    <row r="362" spans="1:5" x14ac:dyDescent="0.15">
      <c r="A362" s="43" t="s">
        <v>637</v>
      </c>
      <c r="B362" s="43" t="s">
        <v>638</v>
      </c>
      <c r="C362" s="43" t="s">
        <v>628</v>
      </c>
      <c r="D362" s="43" t="s">
        <v>328</v>
      </c>
      <c r="E362" s="43" t="s">
        <v>115</v>
      </c>
    </row>
    <row r="363" spans="1:5" x14ac:dyDescent="0.15">
      <c r="A363" s="43" t="s">
        <v>639</v>
      </c>
      <c r="B363" s="43" t="s">
        <v>555</v>
      </c>
      <c r="C363" s="43" t="s">
        <v>640</v>
      </c>
      <c r="D363" s="43" t="s">
        <v>328</v>
      </c>
      <c r="E363" s="43" t="s">
        <v>115</v>
      </c>
    </row>
    <row r="364" spans="1:5" x14ac:dyDescent="0.15">
      <c r="A364" s="43" t="s">
        <v>540</v>
      </c>
      <c r="B364" s="43" t="s">
        <v>541</v>
      </c>
      <c r="C364" s="43" t="s">
        <v>542</v>
      </c>
      <c r="D364" s="43" t="s">
        <v>328</v>
      </c>
      <c r="E364" s="43" t="s">
        <v>115</v>
      </c>
    </row>
    <row r="365" spans="1:5" x14ac:dyDescent="0.15">
      <c r="A365" s="43" t="s">
        <v>643</v>
      </c>
      <c r="B365" s="43" t="s">
        <v>644</v>
      </c>
      <c r="C365" s="43" t="s">
        <v>645</v>
      </c>
      <c r="D365" s="43" t="s">
        <v>328</v>
      </c>
      <c r="E365" s="43" t="s">
        <v>115</v>
      </c>
    </row>
    <row r="366" spans="1:5" x14ac:dyDescent="0.15">
      <c r="A366" s="43" t="s">
        <v>543</v>
      </c>
      <c r="B366" s="43" t="s">
        <v>446</v>
      </c>
      <c r="C366" s="43" t="s">
        <v>544</v>
      </c>
      <c r="D366" s="43" t="s">
        <v>328</v>
      </c>
      <c r="E366" s="43" t="s">
        <v>115</v>
      </c>
    </row>
    <row r="367" spans="1:5" x14ac:dyDescent="0.15">
      <c r="A367" s="43" t="s">
        <v>646</v>
      </c>
      <c r="B367" s="43" t="s">
        <v>644</v>
      </c>
      <c r="C367" s="43" t="s">
        <v>647</v>
      </c>
      <c r="D367" s="43" t="s">
        <v>328</v>
      </c>
      <c r="E367" s="43" t="s">
        <v>115</v>
      </c>
    </row>
    <row r="368" spans="1:5" x14ac:dyDescent="0.15">
      <c r="A368" s="43" t="s">
        <v>584</v>
      </c>
      <c r="B368" s="43" t="s">
        <v>585</v>
      </c>
      <c r="C368" s="43" t="s">
        <v>331</v>
      </c>
      <c r="D368" s="43" t="s">
        <v>553</v>
      </c>
      <c r="E368" s="43" t="s">
        <v>115</v>
      </c>
    </row>
    <row r="369" spans="1:5" x14ac:dyDescent="0.15">
      <c r="A369" s="43" t="s">
        <v>591</v>
      </c>
      <c r="B369" s="43" t="s">
        <v>587</v>
      </c>
      <c r="C369" s="43" t="s">
        <v>592</v>
      </c>
      <c r="D369" s="43" t="s">
        <v>553</v>
      </c>
      <c r="E369" s="43" t="s">
        <v>115</v>
      </c>
    </row>
    <row r="370" spans="1:5" x14ac:dyDescent="0.15">
      <c r="A370" s="43" t="s">
        <v>593</v>
      </c>
      <c r="B370" s="43" t="s">
        <v>587</v>
      </c>
      <c r="C370" s="43" t="s">
        <v>594</v>
      </c>
      <c r="D370" s="43" t="s">
        <v>553</v>
      </c>
      <c r="E370" s="43" t="s">
        <v>115</v>
      </c>
    </row>
    <row r="371" spans="1:5" x14ac:dyDescent="0.15">
      <c r="A371" s="43" t="s">
        <v>595</v>
      </c>
      <c r="B371" s="43" t="s">
        <v>587</v>
      </c>
      <c r="C371" s="43" t="s">
        <v>596</v>
      </c>
      <c r="D371" s="43" t="s">
        <v>553</v>
      </c>
      <c r="E371" s="43" t="s">
        <v>115</v>
      </c>
    </row>
    <row r="372" spans="1:5" x14ac:dyDescent="0.15">
      <c r="A372" s="43" t="s">
        <v>597</v>
      </c>
      <c r="B372" s="43" t="s">
        <v>598</v>
      </c>
      <c r="C372" s="43" t="s">
        <v>331</v>
      </c>
      <c r="D372" s="43" t="s">
        <v>553</v>
      </c>
      <c r="E372" s="43" t="s">
        <v>115</v>
      </c>
    </row>
    <row r="373" spans="1:5" x14ac:dyDescent="0.15">
      <c r="A373" s="43" t="s">
        <v>183</v>
      </c>
      <c r="B373" s="43" t="s">
        <v>184</v>
      </c>
      <c r="C373" s="43" t="s">
        <v>185</v>
      </c>
      <c r="D373" s="43" t="s">
        <v>553</v>
      </c>
      <c r="E373" s="43" t="s">
        <v>115</v>
      </c>
    </row>
    <row r="374" spans="1:5" x14ac:dyDescent="0.15">
      <c r="A374" s="43" t="s">
        <v>613</v>
      </c>
      <c r="B374" s="43" t="s">
        <v>614</v>
      </c>
      <c r="C374" s="43" t="s">
        <v>351</v>
      </c>
      <c r="D374" s="43" t="s">
        <v>553</v>
      </c>
      <c r="E374" s="43" t="s">
        <v>115</v>
      </c>
    </row>
    <row r="375" spans="1:5" x14ac:dyDescent="0.15">
      <c r="A375" s="43" t="s">
        <v>557</v>
      </c>
      <c r="B375" s="43" t="s">
        <v>555</v>
      </c>
      <c r="C375" s="43" t="s">
        <v>544</v>
      </c>
      <c r="D375" s="43" t="s">
        <v>553</v>
      </c>
      <c r="E375" s="43" t="s">
        <v>115</v>
      </c>
    </row>
    <row r="376" spans="1:5" x14ac:dyDescent="0.15">
      <c r="A376" s="43" t="s">
        <v>271</v>
      </c>
      <c r="B376" s="43" t="s">
        <v>272</v>
      </c>
      <c r="C376" s="43" t="s">
        <v>188</v>
      </c>
      <c r="D376" s="43" t="s">
        <v>553</v>
      </c>
      <c r="E376" s="43" t="s">
        <v>115</v>
      </c>
    </row>
    <row r="377" spans="1:5" x14ac:dyDescent="0.15">
      <c r="A377" s="43" t="s">
        <v>208</v>
      </c>
      <c r="B377" s="43" t="s">
        <v>209</v>
      </c>
      <c r="C377" s="43" t="s">
        <v>210</v>
      </c>
      <c r="D377" s="43" t="s">
        <v>553</v>
      </c>
      <c r="E377" s="43" t="s">
        <v>115</v>
      </c>
    </row>
    <row r="378" spans="1:5" x14ac:dyDescent="0.15">
      <c r="A378" s="43" t="s">
        <v>211</v>
      </c>
      <c r="B378" s="43" t="s">
        <v>212</v>
      </c>
      <c r="C378" s="43" t="s">
        <v>213</v>
      </c>
      <c r="D378" s="43" t="s">
        <v>553</v>
      </c>
      <c r="E378" s="43" t="s">
        <v>115</v>
      </c>
    </row>
    <row r="379" spans="1:5" x14ac:dyDescent="0.15">
      <c r="A379" s="43" t="s">
        <v>620</v>
      </c>
      <c r="B379" s="43" t="s">
        <v>621</v>
      </c>
      <c r="C379" s="43" t="s">
        <v>622</v>
      </c>
      <c r="D379" s="43" t="s">
        <v>553</v>
      </c>
      <c r="E379" s="43" t="s">
        <v>115</v>
      </c>
    </row>
    <row r="380" spans="1:5" x14ac:dyDescent="0.15">
      <c r="A380" s="43" t="s">
        <v>623</v>
      </c>
      <c r="B380" s="43" t="s">
        <v>624</v>
      </c>
      <c r="C380" s="43" t="s">
        <v>331</v>
      </c>
      <c r="D380" s="43" t="s">
        <v>553</v>
      </c>
      <c r="E380" s="43" t="s">
        <v>115</v>
      </c>
    </row>
    <row r="381" spans="1:5" x14ac:dyDescent="0.15">
      <c r="A381" s="43" t="s">
        <v>460</v>
      </c>
      <c r="B381" s="43" t="s">
        <v>461</v>
      </c>
      <c r="C381" s="43" t="s">
        <v>625</v>
      </c>
      <c r="D381" s="43" t="s">
        <v>553</v>
      </c>
      <c r="E381" s="43" t="s">
        <v>115</v>
      </c>
    </row>
    <row r="382" spans="1:5" x14ac:dyDescent="0.15">
      <c r="A382" s="43" t="s">
        <v>221</v>
      </c>
      <c r="B382" s="43" t="s">
        <v>222</v>
      </c>
      <c r="C382" s="43" t="s">
        <v>213</v>
      </c>
      <c r="D382" s="43" t="s">
        <v>553</v>
      </c>
      <c r="E382" s="43" t="s">
        <v>115</v>
      </c>
    </row>
    <row r="383" spans="1:5" x14ac:dyDescent="0.15">
      <c r="A383" s="43" t="s">
        <v>568</v>
      </c>
      <c r="B383" s="43" t="s">
        <v>569</v>
      </c>
      <c r="C383" s="43" t="s">
        <v>270</v>
      </c>
      <c r="D383" s="43" t="s">
        <v>553</v>
      </c>
      <c r="E383" s="43" t="s">
        <v>115</v>
      </c>
    </row>
    <row r="384" spans="1:5" x14ac:dyDescent="0.15">
      <c r="A384" s="43" t="s">
        <v>629</v>
      </c>
      <c r="B384" s="43" t="s">
        <v>630</v>
      </c>
      <c r="C384" s="43" t="s">
        <v>362</v>
      </c>
      <c r="D384" s="43" t="s">
        <v>553</v>
      </c>
      <c r="E384" s="43" t="s">
        <v>115</v>
      </c>
    </row>
    <row r="385" spans="1:5" x14ac:dyDescent="0.15">
      <c r="A385" s="43" t="s">
        <v>631</v>
      </c>
      <c r="B385" s="43" t="s">
        <v>632</v>
      </c>
      <c r="C385" s="43" t="s">
        <v>213</v>
      </c>
      <c r="D385" s="43" t="s">
        <v>553</v>
      </c>
      <c r="E385" s="43" t="s">
        <v>115</v>
      </c>
    </row>
    <row r="386" spans="1:5" x14ac:dyDescent="0.15">
      <c r="A386" s="43" t="s">
        <v>635</v>
      </c>
      <c r="B386" s="43" t="s">
        <v>636</v>
      </c>
      <c r="C386" s="43" t="s">
        <v>628</v>
      </c>
      <c r="D386" s="43" t="s">
        <v>553</v>
      </c>
      <c r="E386" s="43" t="s">
        <v>115</v>
      </c>
    </row>
    <row r="387" spans="1:5" x14ac:dyDescent="0.15">
      <c r="A387" s="43" t="s">
        <v>637</v>
      </c>
      <c r="B387" s="43" t="s">
        <v>638</v>
      </c>
      <c r="C387" s="43" t="s">
        <v>628</v>
      </c>
      <c r="D387" s="43" t="s">
        <v>553</v>
      </c>
      <c r="E387" s="43" t="s">
        <v>115</v>
      </c>
    </row>
    <row r="388" spans="1:5" x14ac:dyDescent="0.15">
      <c r="A388" s="43" t="s">
        <v>639</v>
      </c>
      <c r="B388" s="43" t="s">
        <v>555</v>
      </c>
      <c r="C388" s="43" t="s">
        <v>640</v>
      </c>
      <c r="D388" s="43" t="s">
        <v>553</v>
      </c>
      <c r="E388" s="43" t="s">
        <v>115</v>
      </c>
    </row>
    <row r="389" spans="1:5" x14ac:dyDescent="0.15">
      <c r="A389" s="43" t="s">
        <v>643</v>
      </c>
      <c r="B389" s="43" t="s">
        <v>644</v>
      </c>
      <c r="C389" s="43" t="s">
        <v>645</v>
      </c>
      <c r="D389" s="43" t="s">
        <v>553</v>
      </c>
      <c r="E389" s="43" t="s">
        <v>115</v>
      </c>
    </row>
    <row r="390" spans="1:5" x14ac:dyDescent="0.15">
      <c r="A390" s="43" t="s">
        <v>646</v>
      </c>
      <c r="B390" s="43" t="s">
        <v>644</v>
      </c>
      <c r="C390" s="43" t="s">
        <v>647</v>
      </c>
      <c r="D390" s="43" t="s">
        <v>553</v>
      </c>
      <c r="E390" s="43" t="s">
        <v>115</v>
      </c>
    </row>
    <row r="391" spans="1:5" x14ac:dyDescent="0.15">
      <c r="A391" s="43" t="s">
        <v>584</v>
      </c>
      <c r="B391" s="43" t="s">
        <v>585</v>
      </c>
      <c r="C391" s="43" t="s">
        <v>331</v>
      </c>
      <c r="D391" s="43" t="s">
        <v>579</v>
      </c>
      <c r="E391" s="43" t="s">
        <v>115</v>
      </c>
    </row>
    <row r="392" spans="1:5" x14ac:dyDescent="0.15">
      <c r="A392" s="43" t="s">
        <v>648</v>
      </c>
      <c r="B392" s="43" t="s">
        <v>587</v>
      </c>
      <c r="C392" s="43" t="s">
        <v>331</v>
      </c>
      <c r="D392" s="43" t="s">
        <v>579</v>
      </c>
      <c r="E392" s="43" t="s">
        <v>115</v>
      </c>
    </row>
    <row r="393" spans="1:5" x14ac:dyDescent="0.15">
      <c r="A393" s="43" t="s">
        <v>586</v>
      </c>
      <c r="B393" s="43" t="s">
        <v>587</v>
      </c>
      <c r="C393" s="43" t="s">
        <v>588</v>
      </c>
      <c r="D393" s="43" t="s">
        <v>579</v>
      </c>
      <c r="E393" s="43" t="s">
        <v>115</v>
      </c>
    </row>
    <row r="394" spans="1:5" x14ac:dyDescent="0.15">
      <c r="A394" s="43" t="s">
        <v>591</v>
      </c>
      <c r="B394" s="43" t="s">
        <v>587</v>
      </c>
      <c r="C394" s="43" t="s">
        <v>592</v>
      </c>
      <c r="D394" s="43" t="s">
        <v>579</v>
      </c>
      <c r="E394" s="43" t="s">
        <v>115</v>
      </c>
    </row>
    <row r="395" spans="1:5" x14ac:dyDescent="0.15">
      <c r="A395" s="43" t="s">
        <v>595</v>
      </c>
      <c r="B395" s="43" t="s">
        <v>587</v>
      </c>
      <c r="C395" s="43" t="s">
        <v>596</v>
      </c>
      <c r="D395" s="43" t="s">
        <v>579</v>
      </c>
      <c r="E395" s="43" t="s">
        <v>115</v>
      </c>
    </row>
    <row r="396" spans="1:5" x14ac:dyDescent="0.15">
      <c r="A396" s="43" t="s">
        <v>597</v>
      </c>
      <c r="B396" s="43" t="s">
        <v>598</v>
      </c>
      <c r="C396" s="43" t="s">
        <v>331</v>
      </c>
      <c r="D396" s="43" t="s">
        <v>579</v>
      </c>
      <c r="E396" s="43" t="s">
        <v>115</v>
      </c>
    </row>
    <row r="397" spans="1:5" x14ac:dyDescent="0.15">
      <c r="A397" s="43" t="s">
        <v>613</v>
      </c>
      <c r="B397" s="43" t="s">
        <v>614</v>
      </c>
      <c r="C397" s="43" t="s">
        <v>351</v>
      </c>
      <c r="D397" s="43" t="s">
        <v>579</v>
      </c>
      <c r="E397" s="43" t="s">
        <v>115</v>
      </c>
    </row>
    <row r="398" spans="1:5" x14ac:dyDescent="0.15">
      <c r="A398" s="43" t="s">
        <v>649</v>
      </c>
      <c r="B398" s="43" t="s">
        <v>650</v>
      </c>
      <c r="C398" s="43" t="s">
        <v>588</v>
      </c>
      <c r="D398" s="43" t="s">
        <v>579</v>
      </c>
      <c r="E398" s="43" t="s">
        <v>115</v>
      </c>
    </row>
    <row r="399" spans="1:5" x14ac:dyDescent="0.15">
      <c r="A399" s="43" t="s">
        <v>620</v>
      </c>
      <c r="B399" s="43" t="s">
        <v>621</v>
      </c>
      <c r="C399" s="43" t="s">
        <v>622</v>
      </c>
      <c r="D399" s="43" t="s">
        <v>579</v>
      </c>
      <c r="E399" s="43" t="s">
        <v>115</v>
      </c>
    </row>
    <row r="400" spans="1:5" x14ac:dyDescent="0.15">
      <c r="A400" s="43" t="s">
        <v>460</v>
      </c>
      <c r="B400" s="43" t="s">
        <v>461</v>
      </c>
      <c r="C400" s="43" t="s">
        <v>625</v>
      </c>
      <c r="D400" s="43" t="s">
        <v>579</v>
      </c>
      <c r="E400" s="43" t="s">
        <v>115</v>
      </c>
    </row>
    <row r="401" spans="1:46" x14ac:dyDescent="0.15">
      <c r="A401" s="43" t="s">
        <v>629</v>
      </c>
      <c r="B401" s="43" t="s">
        <v>630</v>
      </c>
      <c r="C401" s="43" t="s">
        <v>362</v>
      </c>
      <c r="D401" s="43" t="s">
        <v>579</v>
      </c>
      <c r="E401" s="43" t="s">
        <v>115</v>
      </c>
    </row>
    <row r="402" spans="1:46" x14ac:dyDescent="0.15">
      <c r="A402" s="43" t="s">
        <v>631</v>
      </c>
      <c r="B402" s="43" t="s">
        <v>632</v>
      </c>
      <c r="C402" s="43" t="s">
        <v>213</v>
      </c>
      <c r="D402" s="43" t="s">
        <v>579</v>
      </c>
      <c r="E402" s="43" t="s">
        <v>115</v>
      </c>
    </row>
    <row r="403" spans="1:46" x14ac:dyDescent="0.15">
      <c r="A403" s="43" t="s">
        <v>635</v>
      </c>
      <c r="B403" s="43" t="s">
        <v>636</v>
      </c>
      <c r="C403" s="43" t="s">
        <v>628</v>
      </c>
      <c r="D403" s="43" t="s">
        <v>579</v>
      </c>
      <c r="E403" s="43" t="s">
        <v>115</v>
      </c>
    </row>
    <row r="404" spans="1:46" x14ac:dyDescent="0.15">
      <c r="A404" s="43" t="s">
        <v>637</v>
      </c>
      <c r="B404" s="43" t="s">
        <v>638</v>
      </c>
      <c r="C404" s="43" t="s">
        <v>628</v>
      </c>
      <c r="D404" s="43" t="s">
        <v>579</v>
      </c>
      <c r="E404" s="43" t="s">
        <v>115</v>
      </c>
    </row>
    <row r="405" spans="1:46" x14ac:dyDescent="0.15">
      <c r="A405" s="43" t="s">
        <v>639</v>
      </c>
      <c r="B405" s="43" t="s">
        <v>555</v>
      </c>
      <c r="C405" s="43" t="s">
        <v>640</v>
      </c>
      <c r="D405" s="43" t="s">
        <v>579</v>
      </c>
      <c r="E405" s="43" t="s">
        <v>115</v>
      </c>
    </row>
    <row r="406" spans="1:46" x14ac:dyDescent="0.15">
      <c r="A406" s="43" t="s">
        <v>643</v>
      </c>
      <c r="B406" s="43" t="s">
        <v>644</v>
      </c>
      <c r="C406" s="43" t="s">
        <v>645</v>
      </c>
      <c r="D406" s="43" t="s">
        <v>579</v>
      </c>
      <c r="E406" s="43" t="s">
        <v>115</v>
      </c>
    </row>
    <row r="407" spans="1:46" x14ac:dyDescent="0.15">
      <c r="A407" s="43" t="s">
        <v>646</v>
      </c>
      <c r="B407" s="43" t="s">
        <v>644</v>
      </c>
      <c r="C407" s="43" t="s">
        <v>647</v>
      </c>
      <c r="D407" s="43" t="s">
        <v>579</v>
      </c>
      <c r="E407" s="43" t="s">
        <v>115</v>
      </c>
    </row>
    <row r="411" spans="1:46" x14ac:dyDescent="0.15">
      <c r="A411" s="150" t="s">
        <v>665</v>
      </c>
      <c r="D411" s="150" t="s">
        <v>666</v>
      </c>
      <c r="H411" s="150" t="s">
        <v>667</v>
      </c>
      <c r="L411" s="150" t="s">
        <v>668</v>
      </c>
      <c r="P411" s="150" t="s">
        <v>669</v>
      </c>
      <c r="T411" s="150" t="s">
        <v>670</v>
      </c>
      <c r="X411" s="150" t="s">
        <v>671</v>
      </c>
      <c r="AB411" s="150" t="s">
        <v>672</v>
      </c>
      <c r="AF411" s="150" t="s">
        <v>673</v>
      </c>
      <c r="AJ411" s="150" t="s">
        <v>674</v>
      </c>
      <c r="AN411" s="150" t="s">
        <v>675</v>
      </c>
      <c r="AR411" s="150" t="s">
        <v>676</v>
      </c>
    </row>
    <row r="412" spans="1:46" x14ac:dyDescent="0.15">
      <c r="A412" s="43" t="s">
        <v>141</v>
      </c>
      <c r="B412" s="43" t="s">
        <v>142</v>
      </c>
      <c r="C412" s="43" t="s">
        <v>143</v>
      </c>
      <c r="D412" s="43" t="s">
        <v>141</v>
      </c>
      <c r="E412" s="43" t="s">
        <v>142</v>
      </c>
      <c r="F412" s="43" t="s">
        <v>143</v>
      </c>
      <c r="H412" s="43" t="s">
        <v>141</v>
      </c>
      <c r="I412" s="43" t="s">
        <v>142</v>
      </c>
      <c r="J412" s="43" t="s">
        <v>143</v>
      </c>
      <c r="L412" s="43" t="s">
        <v>141</v>
      </c>
      <c r="M412" s="43" t="s">
        <v>142</v>
      </c>
      <c r="N412" s="43" t="s">
        <v>143</v>
      </c>
      <c r="P412" s="43" t="s">
        <v>141</v>
      </c>
      <c r="Q412" s="43" t="s">
        <v>142</v>
      </c>
      <c r="R412" s="43" t="s">
        <v>143</v>
      </c>
      <c r="T412" s="43" t="s">
        <v>141</v>
      </c>
      <c r="U412" s="43" t="s">
        <v>142</v>
      </c>
      <c r="V412" s="43" t="s">
        <v>143</v>
      </c>
      <c r="X412" s="43" t="s">
        <v>141</v>
      </c>
      <c r="Y412" s="43" t="s">
        <v>142</v>
      </c>
      <c r="Z412" s="43" t="s">
        <v>143</v>
      </c>
      <c r="AB412" s="43" t="s">
        <v>141</v>
      </c>
      <c r="AC412" s="43" t="s">
        <v>142</v>
      </c>
      <c r="AD412" s="43" t="s">
        <v>143</v>
      </c>
      <c r="AF412" s="43" t="s">
        <v>141</v>
      </c>
      <c r="AG412" s="43" t="s">
        <v>142</v>
      </c>
      <c r="AH412" s="43" t="s">
        <v>143</v>
      </c>
      <c r="AJ412" s="43" t="s">
        <v>141</v>
      </c>
      <c r="AK412" s="43" t="s">
        <v>142</v>
      </c>
      <c r="AL412" s="43" t="s">
        <v>143</v>
      </c>
      <c r="AN412" s="43" t="s">
        <v>141</v>
      </c>
      <c r="AO412" s="43" t="s">
        <v>142</v>
      </c>
      <c r="AP412" s="43" t="s">
        <v>143</v>
      </c>
      <c r="AR412" s="43" t="s">
        <v>141</v>
      </c>
      <c r="AS412" s="43" t="s">
        <v>142</v>
      </c>
      <c r="AT412" s="43" t="s">
        <v>143</v>
      </c>
    </row>
    <row r="413" spans="1:46" x14ac:dyDescent="0.15">
      <c r="A413" s="43" t="s">
        <v>325</v>
      </c>
      <c r="B413" s="43" t="s">
        <v>326</v>
      </c>
      <c r="C413" s="43" t="s">
        <v>327</v>
      </c>
      <c r="D413" s="43" t="s">
        <v>325</v>
      </c>
      <c r="E413" s="43" t="s">
        <v>326</v>
      </c>
      <c r="F413" s="43" t="s">
        <v>327</v>
      </c>
      <c r="H413" s="43" t="s">
        <v>238</v>
      </c>
      <c r="I413" s="43" t="s">
        <v>239</v>
      </c>
      <c r="J413" s="43" t="s">
        <v>240</v>
      </c>
      <c r="L413" s="43" t="s">
        <v>238</v>
      </c>
      <c r="M413" s="43" t="s">
        <v>239</v>
      </c>
      <c r="N413" s="43" t="s">
        <v>240</v>
      </c>
      <c r="P413" s="43" t="s">
        <v>238</v>
      </c>
      <c r="Q413" s="43" t="s">
        <v>239</v>
      </c>
      <c r="R413" s="43" t="s">
        <v>240</v>
      </c>
      <c r="T413" s="43" t="s">
        <v>584</v>
      </c>
      <c r="U413" s="43" t="s">
        <v>585</v>
      </c>
      <c r="V413" s="43" t="s">
        <v>331</v>
      </c>
      <c r="X413" s="43" t="s">
        <v>584</v>
      </c>
      <c r="Y413" s="43" t="s">
        <v>585</v>
      </c>
      <c r="Z413" s="43" t="s">
        <v>331</v>
      </c>
      <c r="AB413" s="43" t="s">
        <v>325</v>
      </c>
      <c r="AC413" s="43" t="s">
        <v>326</v>
      </c>
      <c r="AD413" s="43" t="s">
        <v>327</v>
      </c>
      <c r="AF413" s="43" t="s">
        <v>658</v>
      </c>
      <c r="AJ413" s="43" t="s">
        <v>238</v>
      </c>
      <c r="AK413" s="43" t="s">
        <v>239</v>
      </c>
      <c r="AL413" s="43" t="s">
        <v>240</v>
      </c>
      <c r="AN413" s="43" t="s">
        <v>238</v>
      </c>
      <c r="AO413" s="43" t="s">
        <v>239</v>
      </c>
      <c r="AP413" s="43" t="s">
        <v>240</v>
      </c>
      <c r="AR413" s="43" t="s">
        <v>238</v>
      </c>
      <c r="AS413" s="43" t="s">
        <v>239</v>
      </c>
      <c r="AT413" s="43" t="s">
        <v>240</v>
      </c>
    </row>
    <row r="414" spans="1:46" x14ac:dyDescent="0.15">
      <c r="A414" s="43" t="s">
        <v>329</v>
      </c>
      <c r="B414" s="43" t="s">
        <v>330</v>
      </c>
      <c r="C414" s="43" t="s">
        <v>331</v>
      </c>
      <c r="D414" s="43" t="s">
        <v>329</v>
      </c>
      <c r="E414" s="43" t="s">
        <v>330</v>
      </c>
      <c r="F414" s="43" t="s">
        <v>331</v>
      </c>
      <c r="H414" s="43" t="s">
        <v>242</v>
      </c>
      <c r="I414" s="43" t="s">
        <v>243</v>
      </c>
      <c r="J414" s="43" t="s">
        <v>244</v>
      </c>
      <c r="L414" s="43" t="s">
        <v>242</v>
      </c>
      <c r="M414" s="43" t="s">
        <v>243</v>
      </c>
      <c r="N414" s="43" t="s">
        <v>244</v>
      </c>
      <c r="P414" s="43" t="s">
        <v>242</v>
      </c>
      <c r="Q414" s="43" t="s">
        <v>243</v>
      </c>
      <c r="R414" s="43" t="s">
        <v>244</v>
      </c>
      <c r="T414" s="43" t="s">
        <v>584</v>
      </c>
      <c r="U414" s="43" t="s">
        <v>585</v>
      </c>
      <c r="V414" s="43" t="s">
        <v>331</v>
      </c>
      <c r="X414" s="43" t="s">
        <v>584</v>
      </c>
      <c r="Y414" s="43" t="s">
        <v>585</v>
      </c>
      <c r="Z414" s="43" t="s">
        <v>331</v>
      </c>
      <c r="AB414" s="43" t="s">
        <v>329</v>
      </c>
      <c r="AC414" s="43" t="s">
        <v>330</v>
      </c>
      <c r="AD414" s="43" t="s">
        <v>331</v>
      </c>
      <c r="AJ414" s="43" t="s">
        <v>242</v>
      </c>
      <c r="AK414" s="43" t="s">
        <v>243</v>
      </c>
      <c r="AL414" s="43" t="s">
        <v>244</v>
      </c>
      <c r="AN414" s="43" t="s">
        <v>242</v>
      </c>
      <c r="AO414" s="43" t="s">
        <v>243</v>
      </c>
      <c r="AP414" s="43" t="s">
        <v>244</v>
      </c>
      <c r="AR414" s="43" t="s">
        <v>242</v>
      </c>
      <c r="AS414" s="43" t="s">
        <v>243</v>
      </c>
      <c r="AT414" s="43" t="s">
        <v>244</v>
      </c>
    </row>
    <row r="415" spans="1:46" x14ac:dyDescent="0.15">
      <c r="A415" s="43" t="s">
        <v>584</v>
      </c>
      <c r="B415" s="43" t="s">
        <v>585</v>
      </c>
      <c r="C415" s="43" t="s">
        <v>331</v>
      </c>
      <c r="D415" s="43" t="s">
        <v>584</v>
      </c>
      <c r="E415" s="43" t="s">
        <v>585</v>
      </c>
      <c r="F415" s="43" t="s">
        <v>331</v>
      </c>
      <c r="H415" s="43" t="s">
        <v>584</v>
      </c>
      <c r="I415" s="43" t="s">
        <v>585</v>
      </c>
      <c r="J415" s="43" t="s">
        <v>331</v>
      </c>
      <c r="L415" s="43" t="s">
        <v>584</v>
      </c>
      <c r="M415" s="43" t="s">
        <v>585</v>
      </c>
      <c r="N415" s="43" t="s">
        <v>331</v>
      </c>
      <c r="P415" s="43" t="s">
        <v>584</v>
      </c>
      <c r="Q415" s="43" t="s">
        <v>585</v>
      </c>
      <c r="R415" s="43" t="s">
        <v>331</v>
      </c>
      <c r="T415" s="43" t="s">
        <v>173</v>
      </c>
      <c r="U415" s="43" t="s">
        <v>174</v>
      </c>
      <c r="V415" s="43" t="s">
        <v>175</v>
      </c>
      <c r="X415" s="43" t="s">
        <v>173</v>
      </c>
      <c r="Y415" s="43" t="s">
        <v>174</v>
      </c>
      <c r="Z415" s="43" t="s">
        <v>175</v>
      </c>
      <c r="AB415" s="43" t="s">
        <v>584</v>
      </c>
      <c r="AC415" s="43" t="s">
        <v>585</v>
      </c>
      <c r="AD415" s="43" t="s">
        <v>331</v>
      </c>
      <c r="AJ415" s="43" t="s">
        <v>584</v>
      </c>
      <c r="AK415" s="43" t="s">
        <v>585</v>
      </c>
      <c r="AL415" s="43" t="s">
        <v>331</v>
      </c>
      <c r="AN415" s="43" t="s">
        <v>584</v>
      </c>
      <c r="AO415" s="43" t="s">
        <v>585</v>
      </c>
      <c r="AP415" s="43" t="s">
        <v>331</v>
      </c>
      <c r="AR415" s="43" t="s">
        <v>584</v>
      </c>
      <c r="AS415" s="43" t="s">
        <v>585</v>
      </c>
      <c r="AT415" s="43" t="s">
        <v>331</v>
      </c>
    </row>
    <row r="416" spans="1:46" x14ac:dyDescent="0.15">
      <c r="A416" s="43" t="s">
        <v>584</v>
      </c>
      <c r="B416" s="43" t="s">
        <v>585</v>
      </c>
      <c r="C416" s="43" t="s">
        <v>331</v>
      </c>
      <c r="D416" s="43" t="s">
        <v>584</v>
      </c>
      <c r="E416" s="43" t="s">
        <v>585</v>
      </c>
      <c r="F416" s="43" t="s">
        <v>331</v>
      </c>
      <c r="H416" s="43" t="s">
        <v>584</v>
      </c>
      <c r="I416" s="43" t="s">
        <v>585</v>
      </c>
      <c r="J416" s="43" t="s">
        <v>331</v>
      </c>
      <c r="L416" s="43" t="s">
        <v>584</v>
      </c>
      <c r="M416" s="43" t="s">
        <v>585</v>
      </c>
      <c r="N416" s="43" t="s">
        <v>331</v>
      </c>
      <c r="P416" s="43" t="s">
        <v>584</v>
      </c>
      <c r="Q416" s="43" t="s">
        <v>585</v>
      </c>
      <c r="R416" s="43" t="s">
        <v>331</v>
      </c>
      <c r="T416" s="43" t="s">
        <v>173</v>
      </c>
      <c r="U416" s="43" t="s">
        <v>174</v>
      </c>
      <c r="V416" s="43" t="s">
        <v>175</v>
      </c>
      <c r="X416" s="43" t="s">
        <v>173</v>
      </c>
      <c r="Y416" s="43" t="s">
        <v>174</v>
      </c>
      <c r="Z416" s="43" t="s">
        <v>175</v>
      </c>
      <c r="AB416" s="43" t="s">
        <v>584</v>
      </c>
      <c r="AC416" s="43" t="s">
        <v>585</v>
      </c>
      <c r="AD416" s="43" t="s">
        <v>331</v>
      </c>
      <c r="AJ416" s="43" t="s">
        <v>584</v>
      </c>
      <c r="AK416" s="43" t="s">
        <v>585</v>
      </c>
      <c r="AL416" s="43" t="s">
        <v>331</v>
      </c>
      <c r="AN416" s="43" t="s">
        <v>584</v>
      </c>
      <c r="AO416" s="43" t="s">
        <v>585</v>
      </c>
      <c r="AP416" s="43" t="s">
        <v>331</v>
      </c>
      <c r="AR416" s="43" t="s">
        <v>584</v>
      </c>
      <c r="AS416" s="43" t="s">
        <v>585</v>
      </c>
      <c r="AT416" s="43" t="s">
        <v>331</v>
      </c>
    </row>
    <row r="417" spans="1:46" x14ac:dyDescent="0.15">
      <c r="A417" s="43" t="s">
        <v>332</v>
      </c>
      <c r="B417" s="43" t="s">
        <v>333</v>
      </c>
      <c r="C417" s="43" t="s">
        <v>237</v>
      </c>
      <c r="D417" s="43" t="s">
        <v>332</v>
      </c>
      <c r="E417" s="43" t="s">
        <v>333</v>
      </c>
      <c r="F417" s="43" t="s">
        <v>237</v>
      </c>
      <c r="H417" s="43" t="s">
        <v>245</v>
      </c>
      <c r="I417" s="43" t="s">
        <v>246</v>
      </c>
      <c r="J417" s="43" t="s">
        <v>247</v>
      </c>
      <c r="L417" s="43" t="s">
        <v>245</v>
      </c>
      <c r="M417" s="43" t="s">
        <v>246</v>
      </c>
      <c r="N417" s="43" t="s">
        <v>247</v>
      </c>
      <c r="P417" s="43" t="s">
        <v>245</v>
      </c>
      <c r="Q417" s="43" t="s">
        <v>246</v>
      </c>
      <c r="R417" s="43" t="s">
        <v>247</v>
      </c>
      <c r="T417" s="43" t="s">
        <v>593</v>
      </c>
      <c r="U417" s="43" t="s">
        <v>587</v>
      </c>
      <c r="V417" s="43" t="s">
        <v>594</v>
      </c>
      <c r="X417" s="43" t="s">
        <v>593</v>
      </c>
      <c r="Y417" s="43" t="s">
        <v>587</v>
      </c>
      <c r="Z417" s="43" t="s">
        <v>594</v>
      </c>
      <c r="AB417" s="43" t="s">
        <v>584</v>
      </c>
      <c r="AC417" s="43" t="s">
        <v>585</v>
      </c>
      <c r="AD417" s="43" t="s">
        <v>331</v>
      </c>
      <c r="AJ417" s="43" t="s">
        <v>584</v>
      </c>
      <c r="AK417" s="43" t="s">
        <v>585</v>
      </c>
      <c r="AL417" s="43" t="s">
        <v>331</v>
      </c>
      <c r="AN417" s="43" t="s">
        <v>245</v>
      </c>
      <c r="AO417" s="43" t="s">
        <v>246</v>
      </c>
      <c r="AP417" s="43" t="s">
        <v>247</v>
      </c>
      <c r="AR417" s="43" t="s">
        <v>245</v>
      </c>
      <c r="AS417" s="43" t="s">
        <v>246</v>
      </c>
      <c r="AT417" s="43" t="s">
        <v>247</v>
      </c>
    </row>
    <row r="418" spans="1:46" x14ac:dyDescent="0.15">
      <c r="A418" s="43" t="s">
        <v>334</v>
      </c>
      <c r="B418" s="43" t="s">
        <v>335</v>
      </c>
      <c r="C418" s="43" t="s">
        <v>237</v>
      </c>
      <c r="D418" s="43" t="s">
        <v>334</v>
      </c>
      <c r="E418" s="43" t="s">
        <v>335</v>
      </c>
      <c r="F418" s="43" t="s">
        <v>237</v>
      </c>
      <c r="H418" s="43" t="s">
        <v>248</v>
      </c>
      <c r="I418" s="43" t="s">
        <v>249</v>
      </c>
      <c r="J418" s="43" t="s">
        <v>250</v>
      </c>
      <c r="L418" s="43" t="s">
        <v>248</v>
      </c>
      <c r="M418" s="43" t="s">
        <v>249</v>
      </c>
      <c r="N418" s="43" t="s">
        <v>250</v>
      </c>
      <c r="P418" s="43" t="s">
        <v>248</v>
      </c>
      <c r="Q418" s="43" t="s">
        <v>249</v>
      </c>
      <c r="R418" s="43" t="s">
        <v>250</v>
      </c>
      <c r="T418" s="43" t="s">
        <v>593</v>
      </c>
      <c r="U418" s="43" t="s">
        <v>587</v>
      </c>
      <c r="V418" s="43" t="s">
        <v>594</v>
      </c>
      <c r="X418" s="43" t="s">
        <v>593</v>
      </c>
      <c r="Y418" s="43" t="s">
        <v>587</v>
      </c>
      <c r="Z418" s="43" t="s">
        <v>594</v>
      </c>
      <c r="AB418" s="43" t="s">
        <v>584</v>
      </c>
      <c r="AC418" s="43" t="s">
        <v>585</v>
      </c>
      <c r="AD418" s="43" t="s">
        <v>331</v>
      </c>
      <c r="AJ418" s="43" t="s">
        <v>584</v>
      </c>
      <c r="AK418" s="43" t="s">
        <v>585</v>
      </c>
      <c r="AL418" s="43" t="s">
        <v>331</v>
      </c>
      <c r="AN418" s="43" t="s">
        <v>248</v>
      </c>
      <c r="AO418" s="43" t="s">
        <v>249</v>
      </c>
      <c r="AP418" s="43" t="s">
        <v>250</v>
      </c>
      <c r="AR418" s="43" t="s">
        <v>248</v>
      </c>
      <c r="AS418" s="43" t="s">
        <v>249</v>
      </c>
      <c r="AT418" s="43" t="s">
        <v>250</v>
      </c>
    </row>
    <row r="419" spans="1:46" x14ac:dyDescent="0.15">
      <c r="A419" s="43" t="s">
        <v>336</v>
      </c>
      <c r="B419" s="43" t="s">
        <v>337</v>
      </c>
      <c r="C419" s="43" t="s">
        <v>207</v>
      </c>
      <c r="D419" s="43" t="s">
        <v>336</v>
      </c>
      <c r="E419" s="43" t="s">
        <v>337</v>
      </c>
      <c r="F419" s="43" t="s">
        <v>207</v>
      </c>
      <c r="H419" s="43" t="s">
        <v>251</v>
      </c>
      <c r="I419" s="43" t="s">
        <v>252</v>
      </c>
      <c r="J419" s="43" t="s">
        <v>188</v>
      </c>
      <c r="L419" s="43" t="s">
        <v>251</v>
      </c>
      <c r="M419" s="43" t="s">
        <v>252</v>
      </c>
      <c r="N419" s="43" t="s">
        <v>188</v>
      </c>
      <c r="P419" s="43" t="s">
        <v>251</v>
      </c>
      <c r="Q419" s="43" t="s">
        <v>252</v>
      </c>
      <c r="R419" s="43" t="s">
        <v>188</v>
      </c>
      <c r="T419" s="43" t="s">
        <v>595</v>
      </c>
      <c r="U419" s="43" t="s">
        <v>587</v>
      </c>
      <c r="V419" s="43" t="s">
        <v>596</v>
      </c>
      <c r="X419" s="43" t="s">
        <v>595</v>
      </c>
      <c r="Y419" s="43" t="s">
        <v>587</v>
      </c>
      <c r="Z419" s="43" t="s">
        <v>596</v>
      </c>
      <c r="AB419" s="43" t="s">
        <v>332</v>
      </c>
      <c r="AC419" s="43" t="s">
        <v>333</v>
      </c>
      <c r="AD419" s="43" t="s">
        <v>237</v>
      </c>
      <c r="AJ419" s="43" t="s">
        <v>245</v>
      </c>
      <c r="AK419" s="43" t="s">
        <v>246</v>
      </c>
      <c r="AL419" s="43" t="s">
        <v>247</v>
      </c>
      <c r="AN419" s="43" t="s">
        <v>251</v>
      </c>
      <c r="AO419" s="43" t="s">
        <v>252</v>
      </c>
      <c r="AP419" s="43" t="s">
        <v>188</v>
      </c>
      <c r="AR419" s="43" t="s">
        <v>251</v>
      </c>
      <c r="AS419" s="43" t="s">
        <v>252</v>
      </c>
      <c r="AT419" s="43" t="s">
        <v>188</v>
      </c>
    </row>
    <row r="420" spans="1:46" x14ac:dyDescent="0.15">
      <c r="A420" s="43" t="s">
        <v>338</v>
      </c>
      <c r="B420" s="43" t="s">
        <v>339</v>
      </c>
      <c r="C420" s="43" t="s">
        <v>213</v>
      </c>
      <c r="D420" s="43" t="s">
        <v>338</v>
      </c>
      <c r="E420" s="43" t="s">
        <v>339</v>
      </c>
      <c r="F420" s="43" t="s">
        <v>213</v>
      </c>
      <c r="H420" s="43" t="s">
        <v>648</v>
      </c>
      <c r="I420" s="43" t="s">
        <v>587</v>
      </c>
      <c r="J420" s="43" t="s">
        <v>331</v>
      </c>
      <c r="L420" s="43" t="s">
        <v>648</v>
      </c>
      <c r="M420" s="43" t="s">
        <v>587</v>
      </c>
      <c r="N420" s="43" t="s">
        <v>331</v>
      </c>
      <c r="P420" s="43" t="s">
        <v>648</v>
      </c>
      <c r="Q420" s="43" t="s">
        <v>587</v>
      </c>
      <c r="R420" s="43" t="s">
        <v>331</v>
      </c>
      <c r="T420" s="43" t="s">
        <v>595</v>
      </c>
      <c r="U420" s="43" t="s">
        <v>587</v>
      </c>
      <c r="V420" s="43" t="s">
        <v>596</v>
      </c>
      <c r="X420" s="43" t="s">
        <v>595</v>
      </c>
      <c r="Y420" s="43" t="s">
        <v>587</v>
      </c>
      <c r="Z420" s="43" t="s">
        <v>596</v>
      </c>
      <c r="AB420" s="43" t="s">
        <v>334</v>
      </c>
      <c r="AC420" s="43" t="s">
        <v>335</v>
      </c>
      <c r="AD420" s="43" t="s">
        <v>237</v>
      </c>
      <c r="AJ420" s="43" t="s">
        <v>248</v>
      </c>
      <c r="AK420" s="43" t="s">
        <v>249</v>
      </c>
      <c r="AL420" s="43" t="s">
        <v>250</v>
      </c>
      <c r="AN420" s="43" t="s">
        <v>648</v>
      </c>
      <c r="AO420" s="43" t="s">
        <v>587</v>
      </c>
      <c r="AP420" s="43" t="s">
        <v>331</v>
      </c>
      <c r="AR420" s="43" t="s">
        <v>648</v>
      </c>
      <c r="AS420" s="43" t="s">
        <v>587</v>
      </c>
      <c r="AT420" s="43" t="s">
        <v>331</v>
      </c>
    </row>
    <row r="421" spans="1:46" x14ac:dyDescent="0.15">
      <c r="A421" s="43" t="s">
        <v>340</v>
      </c>
      <c r="B421" s="43" t="s">
        <v>341</v>
      </c>
      <c r="C421" s="43" t="s">
        <v>270</v>
      </c>
      <c r="D421" s="43" t="s">
        <v>340</v>
      </c>
      <c r="E421" s="43" t="s">
        <v>341</v>
      </c>
      <c r="F421" s="43" t="s">
        <v>270</v>
      </c>
      <c r="H421" s="43" t="s">
        <v>648</v>
      </c>
      <c r="I421" s="43" t="s">
        <v>587</v>
      </c>
      <c r="J421" s="43" t="s">
        <v>331</v>
      </c>
      <c r="L421" s="43" t="s">
        <v>648</v>
      </c>
      <c r="M421" s="43" t="s">
        <v>587</v>
      </c>
      <c r="N421" s="43" t="s">
        <v>331</v>
      </c>
      <c r="P421" s="43" t="s">
        <v>648</v>
      </c>
      <c r="Q421" s="43" t="s">
        <v>587</v>
      </c>
      <c r="R421" s="43" t="s">
        <v>331</v>
      </c>
      <c r="T421" s="43" t="s">
        <v>586</v>
      </c>
      <c r="U421" s="43" t="s">
        <v>587</v>
      </c>
      <c r="V421" s="43" t="s">
        <v>588</v>
      </c>
      <c r="X421" s="43" t="s">
        <v>586</v>
      </c>
      <c r="Y421" s="43" t="s">
        <v>587</v>
      </c>
      <c r="Z421" s="43" t="s">
        <v>588</v>
      </c>
      <c r="AB421" s="43" t="s">
        <v>336</v>
      </c>
      <c r="AC421" s="43" t="s">
        <v>337</v>
      </c>
      <c r="AD421" s="43" t="s">
        <v>207</v>
      </c>
      <c r="AJ421" s="43" t="s">
        <v>173</v>
      </c>
      <c r="AK421" s="43" t="s">
        <v>174</v>
      </c>
      <c r="AL421" s="43" t="s">
        <v>175</v>
      </c>
      <c r="AN421" s="43" t="s">
        <v>648</v>
      </c>
      <c r="AO421" s="43" t="s">
        <v>587</v>
      </c>
      <c r="AP421" s="43" t="s">
        <v>331</v>
      </c>
      <c r="AR421" s="43" t="s">
        <v>648</v>
      </c>
      <c r="AS421" s="43" t="s">
        <v>587</v>
      </c>
      <c r="AT421" s="43" t="s">
        <v>331</v>
      </c>
    </row>
    <row r="422" spans="1:46" x14ac:dyDescent="0.15">
      <c r="A422" s="43" t="s">
        <v>342</v>
      </c>
      <c r="B422" s="43" t="s">
        <v>343</v>
      </c>
      <c r="C422" s="43" t="s">
        <v>188</v>
      </c>
      <c r="D422" s="43" t="s">
        <v>342</v>
      </c>
      <c r="E422" s="43" t="s">
        <v>343</v>
      </c>
      <c r="F422" s="43" t="s">
        <v>188</v>
      </c>
      <c r="H422" s="43" t="s">
        <v>593</v>
      </c>
      <c r="I422" s="43" t="s">
        <v>587</v>
      </c>
      <c r="J422" s="43" t="s">
        <v>594</v>
      </c>
      <c r="L422" s="43" t="s">
        <v>593</v>
      </c>
      <c r="M422" s="43" t="s">
        <v>587</v>
      </c>
      <c r="N422" s="43" t="s">
        <v>594</v>
      </c>
      <c r="P422" s="43" t="s">
        <v>593</v>
      </c>
      <c r="Q422" s="43" t="s">
        <v>587</v>
      </c>
      <c r="R422" s="43" t="s">
        <v>594</v>
      </c>
      <c r="T422" s="43" t="s">
        <v>589</v>
      </c>
      <c r="U422" s="43" t="s">
        <v>587</v>
      </c>
      <c r="V422" s="43" t="s">
        <v>590</v>
      </c>
      <c r="X422" s="43" t="s">
        <v>589</v>
      </c>
      <c r="Y422" s="43" t="s">
        <v>587</v>
      </c>
      <c r="Z422" s="43" t="s">
        <v>590</v>
      </c>
      <c r="AB422" s="43" t="s">
        <v>338</v>
      </c>
      <c r="AC422" s="43" t="s">
        <v>339</v>
      </c>
      <c r="AD422" s="43" t="s">
        <v>213</v>
      </c>
      <c r="AJ422" s="43" t="s">
        <v>173</v>
      </c>
      <c r="AK422" s="43" t="s">
        <v>174</v>
      </c>
      <c r="AL422" s="43" t="s">
        <v>175</v>
      </c>
      <c r="AN422" s="43" t="s">
        <v>593</v>
      </c>
      <c r="AO422" s="43" t="s">
        <v>587</v>
      </c>
      <c r="AP422" s="43" t="s">
        <v>594</v>
      </c>
      <c r="AR422" s="43" t="s">
        <v>593</v>
      </c>
      <c r="AS422" s="43" t="s">
        <v>587</v>
      </c>
      <c r="AT422" s="43" t="s">
        <v>594</v>
      </c>
    </row>
    <row r="423" spans="1:46" x14ac:dyDescent="0.15">
      <c r="A423" s="43" t="s">
        <v>648</v>
      </c>
      <c r="B423" s="43" t="s">
        <v>587</v>
      </c>
      <c r="C423" s="43" t="s">
        <v>331</v>
      </c>
      <c r="D423" s="43" t="s">
        <v>648</v>
      </c>
      <c r="E423" s="43" t="s">
        <v>587</v>
      </c>
      <c r="F423" s="43" t="s">
        <v>331</v>
      </c>
      <c r="H423" s="43" t="s">
        <v>595</v>
      </c>
      <c r="I423" s="43" t="s">
        <v>587</v>
      </c>
      <c r="J423" s="43" t="s">
        <v>596</v>
      </c>
      <c r="L423" s="43" t="s">
        <v>595</v>
      </c>
      <c r="M423" s="43" t="s">
        <v>587</v>
      </c>
      <c r="N423" s="43" t="s">
        <v>596</v>
      </c>
      <c r="P423" s="43" t="s">
        <v>595</v>
      </c>
      <c r="Q423" s="43" t="s">
        <v>587</v>
      </c>
      <c r="R423" s="43" t="s">
        <v>596</v>
      </c>
      <c r="T423" s="43" t="s">
        <v>591</v>
      </c>
      <c r="U423" s="43" t="s">
        <v>587</v>
      </c>
      <c r="V423" s="43" t="s">
        <v>592</v>
      </c>
      <c r="X423" s="43" t="s">
        <v>591</v>
      </c>
      <c r="Y423" s="43" t="s">
        <v>587</v>
      </c>
      <c r="Z423" s="43" t="s">
        <v>592</v>
      </c>
      <c r="AB423" s="43" t="s">
        <v>340</v>
      </c>
      <c r="AC423" s="43" t="s">
        <v>341</v>
      </c>
      <c r="AD423" s="43" t="s">
        <v>270</v>
      </c>
      <c r="AJ423" s="43" t="s">
        <v>251</v>
      </c>
      <c r="AK423" s="43" t="s">
        <v>252</v>
      </c>
      <c r="AL423" s="43" t="s">
        <v>188</v>
      </c>
      <c r="AN423" s="43" t="s">
        <v>595</v>
      </c>
      <c r="AO423" s="43" t="s">
        <v>587</v>
      </c>
      <c r="AP423" s="43" t="s">
        <v>596</v>
      </c>
      <c r="AR423" s="43" t="s">
        <v>595</v>
      </c>
      <c r="AS423" s="43" t="s">
        <v>587</v>
      </c>
      <c r="AT423" s="43" t="s">
        <v>596</v>
      </c>
    </row>
    <row r="424" spans="1:46" x14ac:dyDescent="0.15">
      <c r="A424" s="43" t="s">
        <v>648</v>
      </c>
      <c r="B424" s="43" t="s">
        <v>587</v>
      </c>
      <c r="C424" s="43" t="s">
        <v>331</v>
      </c>
      <c r="D424" s="43" t="s">
        <v>648</v>
      </c>
      <c r="E424" s="43" t="s">
        <v>587</v>
      </c>
      <c r="F424" s="43" t="s">
        <v>331</v>
      </c>
      <c r="H424" s="43" t="s">
        <v>595</v>
      </c>
      <c r="I424" s="43" t="s">
        <v>587</v>
      </c>
      <c r="J424" s="43" t="s">
        <v>596</v>
      </c>
      <c r="L424" s="43" t="s">
        <v>595</v>
      </c>
      <c r="M424" s="43" t="s">
        <v>587</v>
      </c>
      <c r="N424" s="43" t="s">
        <v>596</v>
      </c>
      <c r="P424" s="43" t="s">
        <v>595</v>
      </c>
      <c r="Q424" s="43" t="s">
        <v>587</v>
      </c>
      <c r="R424" s="43" t="s">
        <v>596</v>
      </c>
      <c r="T424" s="43" t="s">
        <v>591</v>
      </c>
      <c r="U424" s="43" t="s">
        <v>587</v>
      </c>
      <c r="V424" s="43" t="s">
        <v>592</v>
      </c>
      <c r="X424" s="43" t="s">
        <v>591</v>
      </c>
      <c r="Y424" s="43" t="s">
        <v>587</v>
      </c>
      <c r="Z424" s="43" t="s">
        <v>592</v>
      </c>
      <c r="AB424" s="43" t="s">
        <v>173</v>
      </c>
      <c r="AC424" s="43" t="s">
        <v>174</v>
      </c>
      <c r="AD424" s="43" t="s">
        <v>175</v>
      </c>
      <c r="AJ424" s="43" t="s">
        <v>648</v>
      </c>
      <c r="AK424" s="43" t="s">
        <v>587</v>
      </c>
      <c r="AL424" s="43" t="s">
        <v>331</v>
      </c>
      <c r="AN424" s="43" t="s">
        <v>595</v>
      </c>
      <c r="AO424" s="43" t="s">
        <v>587</v>
      </c>
      <c r="AP424" s="43" t="s">
        <v>596</v>
      </c>
      <c r="AR424" s="43" t="s">
        <v>595</v>
      </c>
      <c r="AS424" s="43" t="s">
        <v>587</v>
      </c>
      <c r="AT424" s="43" t="s">
        <v>596</v>
      </c>
    </row>
    <row r="425" spans="1:46" x14ac:dyDescent="0.15">
      <c r="A425" s="43" t="s">
        <v>593</v>
      </c>
      <c r="B425" s="43" t="s">
        <v>587</v>
      </c>
      <c r="C425" s="43" t="s">
        <v>594</v>
      </c>
      <c r="D425" s="43" t="s">
        <v>593</v>
      </c>
      <c r="E425" s="43" t="s">
        <v>587</v>
      </c>
      <c r="F425" s="43" t="s">
        <v>594</v>
      </c>
      <c r="H425" s="43" t="s">
        <v>586</v>
      </c>
      <c r="I425" s="43" t="s">
        <v>587</v>
      </c>
      <c r="J425" s="43" t="s">
        <v>588</v>
      </c>
      <c r="L425" s="43" t="s">
        <v>586</v>
      </c>
      <c r="M425" s="43" t="s">
        <v>587</v>
      </c>
      <c r="N425" s="43" t="s">
        <v>588</v>
      </c>
      <c r="P425" s="43" t="s">
        <v>586</v>
      </c>
      <c r="Q425" s="43" t="s">
        <v>587</v>
      </c>
      <c r="R425" s="43" t="s">
        <v>588</v>
      </c>
      <c r="T425" s="43" t="s">
        <v>177</v>
      </c>
      <c r="U425" s="43" t="s">
        <v>178</v>
      </c>
      <c r="V425" s="43" t="s">
        <v>179</v>
      </c>
      <c r="X425" s="43" t="s">
        <v>177</v>
      </c>
      <c r="Y425" s="43" t="s">
        <v>178</v>
      </c>
      <c r="Z425" s="43" t="s">
        <v>179</v>
      </c>
      <c r="AB425" s="43" t="s">
        <v>173</v>
      </c>
      <c r="AC425" s="43" t="s">
        <v>174</v>
      </c>
      <c r="AD425" s="43" t="s">
        <v>175</v>
      </c>
      <c r="AJ425" s="43" t="s">
        <v>648</v>
      </c>
      <c r="AK425" s="43" t="s">
        <v>587</v>
      </c>
      <c r="AL425" s="43" t="s">
        <v>331</v>
      </c>
      <c r="AN425" s="43" t="s">
        <v>586</v>
      </c>
      <c r="AO425" s="43" t="s">
        <v>587</v>
      </c>
      <c r="AP425" s="43" t="s">
        <v>588</v>
      </c>
      <c r="AR425" s="43" t="s">
        <v>586</v>
      </c>
      <c r="AS425" s="43" t="s">
        <v>587</v>
      </c>
      <c r="AT425" s="43" t="s">
        <v>588</v>
      </c>
    </row>
    <row r="426" spans="1:46" x14ac:dyDescent="0.15">
      <c r="A426" s="43" t="s">
        <v>595</v>
      </c>
      <c r="B426" s="43" t="s">
        <v>587</v>
      </c>
      <c r="C426" s="43" t="s">
        <v>596</v>
      </c>
      <c r="D426" s="43" t="s">
        <v>595</v>
      </c>
      <c r="E426" s="43" t="s">
        <v>587</v>
      </c>
      <c r="F426" s="43" t="s">
        <v>596</v>
      </c>
      <c r="H426" s="43" t="s">
        <v>586</v>
      </c>
      <c r="I426" s="43" t="s">
        <v>587</v>
      </c>
      <c r="J426" s="43" t="s">
        <v>588</v>
      </c>
      <c r="L426" s="43" t="s">
        <v>586</v>
      </c>
      <c r="M426" s="43" t="s">
        <v>587</v>
      </c>
      <c r="N426" s="43" t="s">
        <v>588</v>
      </c>
      <c r="P426" s="43" t="s">
        <v>586</v>
      </c>
      <c r="Q426" s="43" t="s">
        <v>587</v>
      </c>
      <c r="R426" s="43" t="s">
        <v>588</v>
      </c>
      <c r="T426" s="43" t="s">
        <v>597</v>
      </c>
      <c r="U426" s="43" t="s">
        <v>598</v>
      </c>
      <c r="V426" s="43" t="s">
        <v>331</v>
      </c>
      <c r="X426" s="43" t="s">
        <v>597</v>
      </c>
      <c r="Y426" s="43" t="s">
        <v>598</v>
      </c>
      <c r="Z426" s="43" t="s">
        <v>331</v>
      </c>
      <c r="AB426" s="43" t="s">
        <v>342</v>
      </c>
      <c r="AC426" s="43" t="s">
        <v>343</v>
      </c>
      <c r="AD426" s="43" t="s">
        <v>188</v>
      </c>
      <c r="AJ426" s="43" t="s">
        <v>593</v>
      </c>
      <c r="AK426" s="43" t="s">
        <v>587</v>
      </c>
      <c r="AL426" s="43" t="s">
        <v>594</v>
      </c>
      <c r="AN426" s="43" t="s">
        <v>586</v>
      </c>
      <c r="AO426" s="43" t="s">
        <v>587</v>
      </c>
      <c r="AP426" s="43" t="s">
        <v>588</v>
      </c>
      <c r="AR426" s="43" t="s">
        <v>586</v>
      </c>
      <c r="AS426" s="43" t="s">
        <v>587</v>
      </c>
      <c r="AT426" s="43" t="s">
        <v>588</v>
      </c>
    </row>
    <row r="427" spans="1:46" x14ac:dyDescent="0.15">
      <c r="A427" s="43" t="s">
        <v>595</v>
      </c>
      <c r="B427" s="43" t="s">
        <v>587</v>
      </c>
      <c r="C427" s="43" t="s">
        <v>596</v>
      </c>
      <c r="D427" s="43" t="s">
        <v>595</v>
      </c>
      <c r="E427" s="43" t="s">
        <v>587</v>
      </c>
      <c r="F427" s="43" t="s">
        <v>596</v>
      </c>
      <c r="H427" s="43" t="s">
        <v>589</v>
      </c>
      <c r="I427" s="43" t="s">
        <v>587</v>
      </c>
      <c r="J427" s="43" t="s">
        <v>590</v>
      </c>
      <c r="L427" s="43" t="s">
        <v>589</v>
      </c>
      <c r="M427" s="43" t="s">
        <v>587</v>
      </c>
      <c r="N427" s="43" t="s">
        <v>590</v>
      </c>
      <c r="P427" s="43" t="s">
        <v>589</v>
      </c>
      <c r="Q427" s="43" t="s">
        <v>587</v>
      </c>
      <c r="R427" s="43" t="s">
        <v>590</v>
      </c>
      <c r="T427" s="43" t="s">
        <v>597</v>
      </c>
      <c r="U427" s="43" t="s">
        <v>598</v>
      </c>
      <c r="V427" s="43" t="s">
        <v>331</v>
      </c>
      <c r="X427" s="43" t="s">
        <v>597</v>
      </c>
      <c r="Y427" s="43" t="s">
        <v>598</v>
      </c>
      <c r="Z427" s="43" t="s">
        <v>331</v>
      </c>
      <c r="AB427" s="43" t="s">
        <v>648</v>
      </c>
      <c r="AC427" s="43" t="s">
        <v>587</v>
      </c>
      <c r="AD427" s="43" t="s">
        <v>331</v>
      </c>
      <c r="AJ427" s="43" t="s">
        <v>593</v>
      </c>
      <c r="AK427" s="43" t="s">
        <v>587</v>
      </c>
      <c r="AL427" s="43" t="s">
        <v>594</v>
      </c>
      <c r="AN427" s="43" t="s">
        <v>589</v>
      </c>
      <c r="AO427" s="43" t="s">
        <v>587</v>
      </c>
      <c r="AP427" s="43" t="s">
        <v>590</v>
      </c>
      <c r="AR427" s="43" t="s">
        <v>589</v>
      </c>
      <c r="AS427" s="43" t="s">
        <v>587</v>
      </c>
      <c r="AT427" s="43" t="s">
        <v>590</v>
      </c>
    </row>
    <row r="428" spans="1:46" x14ac:dyDescent="0.15">
      <c r="A428" s="43" t="s">
        <v>586</v>
      </c>
      <c r="B428" s="43" t="s">
        <v>587</v>
      </c>
      <c r="C428" s="43" t="s">
        <v>588</v>
      </c>
      <c r="D428" s="43" t="s">
        <v>586</v>
      </c>
      <c r="E428" s="43" t="s">
        <v>587</v>
      </c>
      <c r="F428" s="43" t="s">
        <v>588</v>
      </c>
      <c r="H428" s="43" t="s">
        <v>591</v>
      </c>
      <c r="I428" s="43" t="s">
        <v>587</v>
      </c>
      <c r="J428" s="43" t="s">
        <v>592</v>
      </c>
      <c r="L428" s="43" t="s">
        <v>591</v>
      </c>
      <c r="M428" s="43" t="s">
        <v>587</v>
      </c>
      <c r="N428" s="43" t="s">
        <v>592</v>
      </c>
      <c r="P428" s="43" t="s">
        <v>591</v>
      </c>
      <c r="Q428" s="43" t="s">
        <v>587</v>
      </c>
      <c r="R428" s="43" t="s">
        <v>592</v>
      </c>
      <c r="T428" s="43" t="s">
        <v>657</v>
      </c>
      <c r="X428" s="43" t="s">
        <v>657</v>
      </c>
      <c r="AB428" s="43" t="s">
        <v>648</v>
      </c>
      <c r="AC428" s="43" t="s">
        <v>587</v>
      </c>
      <c r="AD428" s="43" t="s">
        <v>331</v>
      </c>
      <c r="AJ428" s="43" t="s">
        <v>593</v>
      </c>
      <c r="AK428" s="43" t="s">
        <v>587</v>
      </c>
      <c r="AL428" s="43" t="s">
        <v>594</v>
      </c>
      <c r="AN428" s="43" t="s">
        <v>591</v>
      </c>
      <c r="AO428" s="43" t="s">
        <v>587</v>
      </c>
      <c r="AP428" s="43" t="s">
        <v>592</v>
      </c>
      <c r="AR428" s="43" t="s">
        <v>591</v>
      </c>
      <c r="AS428" s="43" t="s">
        <v>587</v>
      </c>
      <c r="AT428" s="43" t="s">
        <v>592</v>
      </c>
    </row>
    <row r="429" spans="1:46" x14ac:dyDescent="0.15">
      <c r="A429" s="43" t="s">
        <v>586</v>
      </c>
      <c r="B429" s="43" t="s">
        <v>587</v>
      </c>
      <c r="C429" s="43" t="s">
        <v>588</v>
      </c>
      <c r="D429" s="43" t="s">
        <v>586</v>
      </c>
      <c r="E429" s="43" t="s">
        <v>587</v>
      </c>
      <c r="F429" s="43" t="s">
        <v>588</v>
      </c>
      <c r="H429" s="43" t="s">
        <v>591</v>
      </c>
      <c r="I429" s="43" t="s">
        <v>587</v>
      </c>
      <c r="J429" s="43" t="s">
        <v>592</v>
      </c>
      <c r="L429" s="43" t="s">
        <v>591</v>
      </c>
      <c r="M429" s="43" t="s">
        <v>587</v>
      </c>
      <c r="N429" s="43" t="s">
        <v>592</v>
      </c>
      <c r="P429" s="43" t="s">
        <v>591</v>
      </c>
      <c r="Q429" s="43" t="s">
        <v>587</v>
      </c>
      <c r="R429" s="43" t="s">
        <v>592</v>
      </c>
      <c r="T429" s="43" t="s">
        <v>180</v>
      </c>
      <c r="U429" s="43" t="s">
        <v>181</v>
      </c>
      <c r="V429" s="43" t="s">
        <v>182</v>
      </c>
      <c r="X429" s="43" t="s">
        <v>180</v>
      </c>
      <c r="Y429" s="43" t="s">
        <v>181</v>
      </c>
      <c r="Z429" s="43" t="s">
        <v>182</v>
      </c>
      <c r="AB429" s="43" t="s">
        <v>593</v>
      </c>
      <c r="AC429" s="43" t="s">
        <v>587</v>
      </c>
      <c r="AD429" s="43" t="s">
        <v>594</v>
      </c>
      <c r="AJ429" s="43" t="s">
        <v>595</v>
      </c>
      <c r="AK429" s="43" t="s">
        <v>587</v>
      </c>
      <c r="AL429" s="43" t="s">
        <v>596</v>
      </c>
      <c r="AN429" s="43" t="s">
        <v>591</v>
      </c>
      <c r="AO429" s="43" t="s">
        <v>587</v>
      </c>
      <c r="AP429" s="43" t="s">
        <v>592</v>
      </c>
      <c r="AR429" s="43" t="s">
        <v>591</v>
      </c>
      <c r="AS429" s="43" t="s">
        <v>587</v>
      </c>
      <c r="AT429" s="43" t="s">
        <v>592</v>
      </c>
    </row>
    <row r="430" spans="1:46" x14ac:dyDescent="0.15">
      <c r="A430" s="43" t="s">
        <v>589</v>
      </c>
      <c r="B430" s="43" t="s">
        <v>587</v>
      </c>
      <c r="C430" s="43" t="s">
        <v>590</v>
      </c>
      <c r="D430" s="43" t="s">
        <v>589</v>
      </c>
      <c r="E430" s="43" t="s">
        <v>587</v>
      </c>
      <c r="F430" s="43" t="s">
        <v>590</v>
      </c>
      <c r="H430" s="43" t="s">
        <v>597</v>
      </c>
      <c r="I430" s="43" t="s">
        <v>598</v>
      </c>
      <c r="J430" s="43" t="s">
        <v>331</v>
      </c>
      <c r="L430" s="43" t="s">
        <v>597</v>
      </c>
      <c r="M430" s="43" t="s">
        <v>598</v>
      </c>
      <c r="N430" s="43" t="s">
        <v>331</v>
      </c>
      <c r="P430" s="43" t="s">
        <v>597</v>
      </c>
      <c r="Q430" s="43" t="s">
        <v>598</v>
      </c>
      <c r="R430" s="43" t="s">
        <v>331</v>
      </c>
      <c r="T430" s="43" t="s">
        <v>180</v>
      </c>
      <c r="U430" s="43" t="s">
        <v>181</v>
      </c>
      <c r="V430" s="43" t="s">
        <v>182</v>
      </c>
      <c r="X430" s="43" t="s">
        <v>180</v>
      </c>
      <c r="Y430" s="43" t="s">
        <v>181</v>
      </c>
      <c r="Z430" s="43" t="s">
        <v>182</v>
      </c>
      <c r="AB430" s="43" t="s">
        <v>593</v>
      </c>
      <c r="AC430" s="43" t="s">
        <v>587</v>
      </c>
      <c r="AD430" s="43" t="s">
        <v>594</v>
      </c>
      <c r="AJ430" s="43" t="s">
        <v>595</v>
      </c>
      <c r="AK430" s="43" t="s">
        <v>587</v>
      </c>
      <c r="AL430" s="43" t="s">
        <v>596</v>
      </c>
      <c r="AN430" s="43" t="s">
        <v>597</v>
      </c>
      <c r="AO430" s="43" t="s">
        <v>598</v>
      </c>
      <c r="AP430" s="43" t="s">
        <v>331</v>
      </c>
      <c r="AR430" s="43" t="s">
        <v>597</v>
      </c>
      <c r="AS430" s="43" t="s">
        <v>598</v>
      </c>
      <c r="AT430" s="43" t="s">
        <v>331</v>
      </c>
    </row>
    <row r="431" spans="1:46" x14ac:dyDescent="0.15">
      <c r="A431" s="43" t="s">
        <v>591</v>
      </c>
      <c r="B431" s="43" t="s">
        <v>587</v>
      </c>
      <c r="C431" s="43" t="s">
        <v>592</v>
      </c>
      <c r="D431" s="43" t="s">
        <v>591</v>
      </c>
      <c r="E431" s="43" t="s">
        <v>587</v>
      </c>
      <c r="F431" s="43" t="s">
        <v>592</v>
      </c>
      <c r="H431" s="43" t="s">
        <v>597</v>
      </c>
      <c r="I431" s="43" t="s">
        <v>598</v>
      </c>
      <c r="J431" s="43" t="s">
        <v>331</v>
      </c>
      <c r="L431" s="43" t="s">
        <v>597</v>
      </c>
      <c r="M431" s="43" t="s">
        <v>598</v>
      </c>
      <c r="N431" s="43" t="s">
        <v>331</v>
      </c>
      <c r="P431" s="43" t="s">
        <v>597</v>
      </c>
      <c r="Q431" s="43" t="s">
        <v>598</v>
      </c>
      <c r="R431" s="43" t="s">
        <v>331</v>
      </c>
      <c r="T431" s="43" t="s">
        <v>183</v>
      </c>
      <c r="U431" s="43" t="s">
        <v>184</v>
      </c>
      <c r="V431" s="43" t="s">
        <v>185</v>
      </c>
      <c r="X431" s="43" t="s">
        <v>183</v>
      </c>
      <c r="Y431" s="43" t="s">
        <v>184</v>
      </c>
      <c r="Z431" s="43" t="s">
        <v>185</v>
      </c>
      <c r="AB431" s="43" t="s">
        <v>593</v>
      </c>
      <c r="AC431" s="43" t="s">
        <v>587</v>
      </c>
      <c r="AD431" s="43" t="s">
        <v>594</v>
      </c>
      <c r="AJ431" s="43" t="s">
        <v>595</v>
      </c>
      <c r="AK431" s="43" t="s">
        <v>587</v>
      </c>
      <c r="AL431" s="43" t="s">
        <v>596</v>
      </c>
      <c r="AN431" s="43" t="s">
        <v>597</v>
      </c>
      <c r="AO431" s="43" t="s">
        <v>598</v>
      </c>
      <c r="AP431" s="43" t="s">
        <v>331</v>
      </c>
      <c r="AR431" s="43" t="s">
        <v>597</v>
      </c>
      <c r="AS431" s="43" t="s">
        <v>598</v>
      </c>
      <c r="AT431" s="43" t="s">
        <v>331</v>
      </c>
    </row>
    <row r="432" spans="1:46" x14ac:dyDescent="0.15">
      <c r="A432" s="43" t="s">
        <v>591</v>
      </c>
      <c r="B432" s="43" t="s">
        <v>587</v>
      </c>
      <c r="C432" s="43" t="s">
        <v>592</v>
      </c>
      <c r="D432" s="43" t="s">
        <v>591</v>
      </c>
      <c r="E432" s="43" t="s">
        <v>587</v>
      </c>
      <c r="F432" s="43" t="s">
        <v>592</v>
      </c>
      <c r="H432" s="43" t="s">
        <v>255</v>
      </c>
      <c r="I432" s="43" t="s">
        <v>256</v>
      </c>
      <c r="J432" s="43" t="s">
        <v>257</v>
      </c>
      <c r="L432" s="43" t="s">
        <v>255</v>
      </c>
      <c r="M432" s="43" t="s">
        <v>256</v>
      </c>
      <c r="N432" s="43" t="s">
        <v>257</v>
      </c>
      <c r="P432" s="43" t="s">
        <v>255</v>
      </c>
      <c r="Q432" s="43" t="s">
        <v>256</v>
      </c>
      <c r="R432" s="43" t="s">
        <v>257</v>
      </c>
      <c r="T432" s="43" t="s">
        <v>183</v>
      </c>
      <c r="U432" s="43" t="s">
        <v>184</v>
      </c>
      <c r="V432" s="43" t="s">
        <v>185</v>
      </c>
      <c r="X432" s="43" t="s">
        <v>183</v>
      </c>
      <c r="Y432" s="43" t="s">
        <v>184</v>
      </c>
      <c r="Z432" s="43" t="s">
        <v>185</v>
      </c>
      <c r="AB432" s="43" t="s">
        <v>595</v>
      </c>
      <c r="AC432" s="43" t="s">
        <v>587</v>
      </c>
      <c r="AD432" s="43" t="s">
        <v>596</v>
      </c>
      <c r="AJ432" s="43" t="s">
        <v>595</v>
      </c>
      <c r="AK432" s="43" t="s">
        <v>587</v>
      </c>
      <c r="AL432" s="43" t="s">
        <v>596</v>
      </c>
      <c r="AN432" s="43" t="s">
        <v>255</v>
      </c>
      <c r="AO432" s="43" t="s">
        <v>256</v>
      </c>
      <c r="AP432" s="43" t="s">
        <v>257</v>
      </c>
      <c r="AR432" s="43" t="s">
        <v>255</v>
      </c>
      <c r="AS432" s="43" t="s">
        <v>256</v>
      </c>
      <c r="AT432" s="43" t="s">
        <v>257</v>
      </c>
    </row>
    <row r="433" spans="1:46" x14ac:dyDescent="0.15">
      <c r="A433" s="43" t="s">
        <v>597</v>
      </c>
      <c r="B433" s="43" t="s">
        <v>598</v>
      </c>
      <c r="C433" s="43" t="s">
        <v>331</v>
      </c>
      <c r="D433" s="43" t="s">
        <v>597</v>
      </c>
      <c r="E433" s="43" t="s">
        <v>598</v>
      </c>
      <c r="F433" s="43" t="s">
        <v>331</v>
      </c>
      <c r="H433" s="43" t="s">
        <v>253</v>
      </c>
      <c r="I433" s="43" t="s">
        <v>254</v>
      </c>
      <c r="J433" s="43" t="s">
        <v>237</v>
      </c>
      <c r="L433" s="43" t="s">
        <v>253</v>
      </c>
      <c r="M433" s="43" t="s">
        <v>254</v>
      </c>
      <c r="N433" s="43" t="s">
        <v>237</v>
      </c>
      <c r="P433" s="43" t="s">
        <v>253</v>
      </c>
      <c r="Q433" s="43" t="s">
        <v>254</v>
      </c>
      <c r="R433" s="43" t="s">
        <v>237</v>
      </c>
      <c r="T433" s="43" t="s">
        <v>186</v>
      </c>
      <c r="U433" s="43" t="s">
        <v>187</v>
      </c>
      <c r="V433" s="43" t="s">
        <v>188</v>
      </c>
      <c r="X433" s="43" t="s">
        <v>186</v>
      </c>
      <c r="Y433" s="43" t="s">
        <v>187</v>
      </c>
      <c r="Z433" s="43" t="s">
        <v>188</v>
      </c>
      <c r="AB433" s="43" t="s">
        <v>595</v>
      </c>
      <c r="AC433" s="43" t="s">
        <v>587</v>
      </c>
      <c r="AD433" s="43" t="s">
        <v>596</v>
      </c>
      <c r="AJ433" s="43" t="s">
        <v>586</v>
      </c>
      <c r="AK433" s="43" t="s">
        <v>587</v>
      </c>
      <c r="AL433" s="43" t="s">
        <v>588</v>
      </c>
      <c r="AN433" s="43" t="s">
        <v>253</v>
      </c>
      <c r="AO433" s="43" t="s">
        <v>254</v>
      </c>
      <c r="AP433" s="43" t="s">
        <v>237</v>
      </c>
      <c r="AR433" s="43" t="s">
        <v>253</v>
      </c>
      <c r="AS433" s="43" t="s">
        <v>254</v>
      </c>
      <c r="AT433" s="43" t="s">
        <v>237</v>
      </c>
    </row>
    <row r="434" spans="1:46" x14ac:dyDescent="0.15">
      <c r="A434" s="43" t="s">
        <v>597</v>
      </c>
      <c r="B434" s="43" t="s">
        <v>598</v>
      </c>
      <c r="C434" s="43" t="s">
        <v>331</v>
      </c>
      <c r="D434" s="43" t="s">
        <v>597</v>
      </c>
      <c r="E434" s="43" t="s">
        <v>598</v>
      </c>
      <c r="F434" s="43" t="s">
        <v>331</v>
      </c>
      <c r="H434" s="43" t="s">
        <v>599</v>
      </c>
      <c r="I434" s="43" t="s">
        <v>600</v>
      </c>
      <c r="J434" s="43" t="s">
        <v>588</v>
      </c>
      <c r="L434" s="43" t="s">
        <v>599</v>
      </c>
      <c r="M434" s="43" t="s">
        <v>600</v>
      </c>
      <c r="N434" s="43" t="s">
        <v>588</v>
      </c>
      <c r="P434" s="43" t="s">
        <v>599</v>
      </c>
      <c r="Q434" s="43" t="s">
        <v>600</v>
      </c>
      <c r="R434" s="43" t="s">
        <v>588</v>
      </c>
      <c r="T434" s="43" t="s">
        <v>186</v>
      </c>
      <c r="U434" s="43" t="s">
        <v>187</v>
      </c>
      <c r="V434" s="43" t="s">
        <v>188</v>
      </c>
      <c r="X434" s="43" t="s">
        <v>186</v>
      </c>
      <c r="Y434" s="43" t="s">
        <v>187</v>
      </c>
      <c r="Z434" s="43" t="s">
        <v>188</v>
      </c>
      <c r="AB434" s="43" t="s">
        <v>595</v>
      </c>
      <c r="AC434" s="43" t="s">
        <v>587</v>
      </c>
      <c r="AD434" s="43" t="s">
        <v>596</v>
      </c>
      <c r="AJ434" s="43" t="s">
        <v>586</v>
      </c>
      <c r="AK434" s="43" t="s">
        <v>587</v>
      </c>
      <c r="AL434" s="43" t="s">
        <v>588</v>
      </c>
      <c r="AN434" s="43" t="s">
        <v>599</v>
      </c>
      <c r="AO434" s="43" t="s">
        <v>600</v>
      </c>
      <c r="AP434" s="43" t="s">
        <v>588</v>
      </c>
      <c r="AR434" s="43" t="s">
        <v>599</v>
      </c>
      <c r="AS434" s="43" t="s">
        <v>600</v>
      </c>
      <c r="AT434" s="43" t="s">
        <v>588</v>
      </c>
    </row>
    <row r="435" spans="1:46" x14ac:dyDescent="0.15">
      <c r="A435" s="43" t="s">
        <v>344</v>
      </c>
      <c r="B435" s="43" t="s">
        <v>345</v>
      </c>
      <c r="C435" s="43" t="s">
        <v>237</v>
      </c>
      <c r="D435" s="43" t="s">
        <v>344</v>
      </c>
      <c r="E435" s="43" t="s">
        <v>345</v>
      </c>
      <c r="F435" s="43" t="s">
        <v>237</v>
      </c>
      <c r="H435" s="43" t="s">
        <v>258</v>
      </c>
      <c r="I435" s="43" t="s">
        <v>259</v>
      </c>
      <c r="J435" s="43" t="s">
        <v>175</v>
      </c>
      <c r="L435" s="43" t="s">
        <v>258</v>
      </c>
      <c r="M435" s="43" t="s">
        <v>259</v>
      </c>
      <c r="N435" s="43" t="s">
        <v>175</v>
      </c>
      <c r="P435" s="43" t="s">
        <v>258</v>
      </c>
      <c r="Q435" s="43" t="s">
        <v>259</v>
      </c>
      <c r="R435" s="43" t="s">
        <v>175</v>
      </c>
      <c r="T435" s="43" t="s">
        <v>599</v>
      </c>
      <c r="U435" s="43" t="s">
        <v>600</v>
      </c>
      <c r="V435" s="43" t="s">
        <v>588</v>
      </c>
      <c r="X435" s="43" t="s">
        <v>599</v>
      </c>
      <c r="Y435" s="43" t="s">
        <v>600</v>
      </c>
      <c r="Z435" s="43" t="s">
        <v>588</v>
      </c>
      <c r="AB435" s="43" t="s">
        <v>595</v>
      </c>
      <c r="AC435" s="43" t="s">
        <v>587</v>
      </c>
      <c r="AD435" s="43" t="s">
        <v>596</v>
      </c>
      <c r="AJ435" s="43" t="s">
        <v>586</v>
      </c>
      <c r="AK435" s="43" t="s">
        <v>587</v>
      </c>
      <c r="AL435" s="43" t="s">
        <v>588</v>
      </c>
      <c r="AN435" s="43" t="s">
        <v>258</v>
      </c>
      <c r="AO435" s="43" t="s">
        <v>259</v>
      </c>
      <c r="AP435" s="43" t="s">
        <v>175</v>
      </c>
      <c r="AR435" s="43" t="s">
        <v>258</v>
      </c>
      <c r="AS435" s="43" t="s">
        <v>259</v>
      </c>
      <c r="AT435" s="43" t="s">
        <v>175</v>
      </c>
    </row>
    <row r="436" spans="1:46" x14ac:dyDescent="0.15">
      <c r="A436" s="43" t="s">
        <v>346</v>
      </c>
      <c r="B436" s="43" t="s">
        <v>347</v>
      </c>
      <c r="C436" s="43" t="s">
        <v>348</v>
      </c>
      <c r="D436" s="43" t="s">
        <v>346</v>
      </c>
      <c r="E436" s="43" t="s">
        <v>347</v>
      </c>
      <c r="F436" s="43" t="s">
        <v>348</v>
      </c>
      <c r="H436" s="43" t="s">
        <v>258</v>
      </c>
      <c r="I436" s="43" t="s">
        <v>259</v>
      </c>
      <c r="J436" s="43" t="s">
        <v>175</v>
      </c>
      <c r="L436" s="43" t="s">
        <v>258</v>
      </c>
      <c r="M436" s="43" t="s">
        <v>259</v>
      </c>
      <c r="N436" s="43" t="s">
        <v>175</v>
      </c>
      <c r="P436" s="43" t="s">
        <v>258</v>
      </c>
      <c r="Q436" s="43" t="s">
        <v>259</v>
      </c>
      <c r="R436" s="43" t="s">
        <v>175</v>
      </c>
      <c r="T436" s="43" t="s">
        <v>601</v>
      </c>
      <c r="U436" s="43" t="s">
        <v>602</v>
      </c>
      <c r="V436" s="43" t="s">
        <v>603</v>
      </c>
      <c r="X436" s="43" t="s">
        <v>601</v>
      </c>
      <c r="Y436" s="43" t="s">
        <v>602</v>
      </c>
      <c r="Z436" s="43" t="s">
        <v>603</v>
      </c>
      <c r="AB436" s="43" t="s">
        <v>586</v>
      </c>
      <c r="AC436" s="43" t="s">
        <v>587</v>
      </c>
      <c r="AD436" s="43" t="s">
        <v>588</v>
      </c>
      <c r="AJ436" s="43" t="s">
        <v>589</v>
      </c>
      <c r="AK436" s="43" t="s">
        <v>587</v>
      </c>
      <c r="AL436" s="43" t="s">
        <v>590</v>
      </c>
      <c r="AN436" s="43" t="s">
        <v>258</v>
      </c>
      <c r="AO436" s="43" t="s">
        <v>259</v>
      </c>
      <c r="AP436" s="43" t="s">
        <v>175</v>
      </c>
      <c r="AR436" s="43" t="s">
        <v>258</v>
      </c>
      <c r="AS436" s="43" t="s">
        <v>259</v>
      </c>
      <c r="AT436" s="43" t="s">
        <v>175</v>
      </c>
    </row>
    <row r="437" spans="1:46" x14ac:dyDescent="0.15">
      <c r="A437" s="43" t="s">
        <v>349</v>
      </c>
      <c r="B437" s="43" t="s">
        <v>350</v>
      </c>
      <c r="C437" s="43" t="s">
        <v>351</v>
      </c>
      <c r="D437" s="43" t="s">
        <v>349</v>
      </c>
      <c r="E437" s="43" t="s">
        <v>350</v>
      </c>
      <c r="F437" s="43" t="s">
        <v>351</v>
      </c>
      <c r="H437" s="43" t="s">
        <v>601</v>
      </c>
      <c r="I437" s="43" t="s">
        <v>602</v>
      </c>
      <c r="J437" s="43" t="s">
        <v>603</v>
      </c>
      <c r="L437" s="43" t="s">
        <v>601</v>
      </c>
      <c r="M437" s="43" t="s">
        <v>602</v>
      </c>
      <c r="N437" s="43" t="s">
        <v>603</v>
      </c>
      <c r="P437" s="43" t="s">
        <v>601</v>
      </c>
      <c r="Q437" s="43" t="s">
        <v>602</v>
      </c>
      <c r="R437" s="43" t="s">
        <v>603</v>
      </c>
      <c r="T437" s="43" t="s">
        <v>604</v>
      </c>
      <c r="U437" s="43" t="s">
        <v>605</v>
      </c>
      <c r="V437" s="43" t="s">
        <v>603</v>
      </c>
      <c r="X437" s="43" t="s">
        <v>604</v>
      </c>
      <c r="Y437" s="43" t="s">
        <v>605</v>
      </c>
      <c r="Z437" s="43" t="s">
        <v>603</v>
      </c>
      <c r="AB437" s="43" t="s">
        <v>586</v>
      </c>
      <c r="AC437" s="43" t="s">
        <v>587</v>
      </c>
      <c r="AD437" s="43" t="s">
        <v>588</v>
      </c>
      <c r="AJ437" s="43" t="s">
        <v>589</v>
      </c>
      <c r="AK437" s="43" t="s">
        <v>587</v>
      </c>
      <c r="AL437" s="43" t="s">
        <v>590</v>
      </c>
      <c r="AN437" s="43" t="s">
        <v>601</v>
      </c>
      <c r="AO437" s="43" t="s">
        <v>602</v>
      </c>
      <c r="AP437" s="43" t="s">
        <v>603</v>
      </c>
      <c r="AR437" s="43" t="s">
        <v>601</v>
      </c>
      <c r="AS437" s="43" t="s">
        <v>602</v>
      </c>
      <c r="AT437" s="43" t="s">
        <v>603</v>
      </c>
    </row>
    <row r="438" spans="1:46" x14ac:dyDescent="0.15">
      <c r="A438" s="43" t="s">
        <v>258</v>
      </c>
      <c r="B438" s="43" t="s">
        <v>259</v>
      </c>
      <c r="C438" s="43" t="s">
        <v>175</v>
      </c>
      <c r="D438" s="43" t="s">
        <v>258</v>
      </c>
      <c r="E438" s="43" t="s">
        <v>259</v>
      </c>
      <c r="F438" s="43" t="s">
        <v>175</v>
      </c>
      <c r="H438" s="43" t="s">
        <v>604</v>
      </c>
      <c r="I438" s="43" t="s">
        <v>605</v>
      </c>
      <c r="J438" s="43" t="s">
        <v>603</v>
      </c>
      <c r="L438" s="43" t="s">
        <v>604</v>
      </c>
      <c r="M438" s="43" t="s">
        <v>605</v>
      </c>
      <c r="N438" s="43" t="s">
        <v>603</v>
      </c>
      <c r="P438" s="43" t="s">
        <v>604</v>
      </c>
      <c r="Q438" s="43" t="s">
        <v>605</v>
      </c>
      <c r="R438" s="43" t="s">
        <v>603</v>
      </c>
      <c r="T438" s="43" t="s">
        <v>606</v>
      </c>
      <c r="U438" s="43" t="s">
        <v>607</v>
      </c>
      <c r="V438" s="43" t="s">
        <v>603</v>
      </c>
      <c r="X438" s="43" t="s">
        <v>606</v>
      </c>
      <c r="Y438" s="43" t="s">
        <v>607</v>
      </c>
      <c r="Z438" s="43" t="s">
        <v>603</v>
      </c>
      <c r="AB438" s="43" t="s">
        <v>586</v>
      </c>
      <c r="AC438" s="43" t="s">
        <v>587</v>
      </c>
      <c r="AD438" s="43" t="s">
        <v>588</v>
      </c>
      <c r="AJ438" s="43" t="s">
        <v>591</v>
      </c>
      <c r="AK438" s="43" t="s">
        <v>587</v>
      </c>
      <c r="AL438" s="43" t="s">
        <v>592</v>
      </c>
      <c r="AN438" s="43" t="s">
        <v>604</v>
      </c>
      <c r="AO438" s="43" t="s">
        <v>605</v>
      </c>
      <c r="AP438" s="43" t="s">
        <v>603</v>
      </c>
      <c r="AR438" s="43" t="s">
        <v>604</v>
      </c>
      <c r="AS438" s="43" t="s">
        <v>605</v>
      </c>
      <c r="AT438" s="43" t="s">
        <v>603</v>
      </c>
    </row>
    <row r="439" spans="1:46" x14ac:dyDescent="0.15">
      <c r="A439" s="43" t="s">
        <v>258</v>
      </c>
      <c r="B439" s="43" t="s">
        <v>259</v>
      </c>
      <c r="C439" s="43" t="s">
        <v>175</v>
      </c>
      <c r="D439" s="43" t="s">
        <v>258</v>
      </c>
      <c r="E439" s="43" t="s">
        <v>259</v>
      </c>
      <c r="F439" s="43" t="s">
        <v>175</v>
      </c>
      <c r="H439" s="43" t="s">
        <v>606</v>
      </c>
      <c r="I439" s="43" t="s">
        <v>607</v>
      </c>
      <c r="J439" s="43" t="s">
        <v>603</v>
      </c>
      <c r="L439" s="43" t="s">
        <v>606</v>
      </c>
      <c r="M439" s="43" t="s">
        <v>607</v>
      </c>
      <c r="N439" s="43" t="s">
        <v>603</v>
      </c>
      <c r="P439" s="43" t="s">
        <v>606</v>
      </c>
      <c r="Q439" s="43" t="s">
        <v>607</v>
      </c>
      <c r="R439" s="43" t="s">
        <v>603</v>
      </c>
      <c r="T439" s="43" t="s">
        <v>608</v>
      </c>
      <c r="U439" s="43" t="s">
        <v>609</v>
      </c>
      <c r="V439" s="43" t="s">
        <v>603</v>
      </c>
      <c r="X439" s="43" t="s">
        <v>608</v>
      </c>
      <c r="Y439" s="43" t="s">
        <v>609</v>
      </c>
      <c r="Z439" s="43" t="s">
        <v>603</v>
      </c>
      <c r="AB439" s="43" t="s">
        <v>589</v>
      </c>
      <c r="AC439" s="43" t="s">
        <v>587</v>
      </c>
      <c r="AD439" s="43" t="s">
        <v>590</v>
      </c>
      <c r="AJ439" s="43" t="s">
        <v>591</v>
      </c>
      <c r="AK439" s="43" t="s">
        <v>587</v>
      </c>
      <c r="AL439" s="43" t="s">
        <v>592</v>
      </c>
      <c r="AN439" s="43" t="s">
        <v>606</v>
      </c>
      <c r="AO439" s="43" t="s">
        <v>607</v>
      </c>
      <c r="AP439" s="43" t="s">
        <v>603</v>
      </c>
      <c r="AR439" s="43" t="s">
        <v>606</v>
      </c>
      <c r="AS439" s="43" t="s">
        <v>607</v>
      </c>
      <c r="AT439" s="43" t="s">
        <v>603</v>
      </c>
    </row>
    <row r="440" spans="1:46" x14ac:dyDescent="0.15">
      <c r="A440" s="43" t="s">
        <v>366</v>
      </c>
      <c r="B440" s="43" t="s">
        <v>367</v>
      </c>
      <c r="C440" s="43" t="s">
        <v>368</v>
      </c>
      <c r="D440" s="43" t="s">
        <v>366</v>
      </c>
      <c r="E440" s="43" t="s">
        <v>367</v>
      </c>
      <c r="F440" s="43" t="s">
        <v>368</v>
      </c>
      <c r="H440" s="43" t="s">
        <v>608</v>
      </c>
      <c r="I440" s="43" t="s">
        <v>609</v>
      </c>
      <c r="J440" s="43" t="s">
        <v>603</v>
      </c>
      <c r="L440" s="43" t="s">
        <v>608</v>
      </c>
      <c r="M440" s="43" t="s">
        <v>609</v>
      </c>
      <c r="N440" s="43" t="s">
        <v>603</v>
      </c>
      <c r="P440" s="43" t="s">
        <v>608</v>
      </c>
      <c r="Q440" s="43" t="s">
        <v>609</v>
      </c>
      <c r="R440" s="43" t="s">
        <v>603</v>
      </c>
      <c r="T440" s="43" t="s">
        <v>610</v>
      </c>
      <c r="U440" s="43" t="s">
        <v>611</v>
      </c>
      <c r="V440" s="43" t="s">
        <v>612</v>
      </c>
      <c r="X440" s="43" t="s">
        <v>610</v>
      </c>
      <c r="Y440" s="43" t="s">
        <v>611</v>
      </c>
      <c r="Z440" s="43" t="s">
        <v>612</v>
      </c>
      <c r="AB440" s="43" t="s">
        <v>589</v>
      </c>
      <c r="AC440" s="43" t="s">
        <v>587</v>
      </c>
      <c r="AD440" s="43" t="s">
        <v>590</v>
      </c>
      <c r="AJ440" s="43" t="s">
        <v>591</v>
      </c>
      <c r="AK440" s="43" t="s">
        <v>587</v>
      </c>
      <c r="AL440" s="43" t="s">
        <v>592</v>
      </c>
      <c r="AN440" s="43" t="s">
        <v>608</v>
      </c>
      <c r="AO440" s="43" t="s">
        <v>609</v>
      </c>
      <c r="AP440" s="43" t="s">
        <v>603</v>
      </c>
      <c r="AR440" s="43" t="s">
        <v>608</v>
      </c>
      <c r="AS440" s="43" t="s">
        <v>609</v>
      </c>
      <c r="AT440" s="43" t="s">
        <v>603</v>
      </c>
    </row>
    <row r="441" spans="1:46" x14ac:dyDescent="0.15">
      <c r="A441" s="43" t="s">
        <v>352</v>
      </c>
      <c r="B441" s="43" t="s">
        <v>353</v>
      </c>
      <c r="C441" s="43" t="s">
        <v>354</v>
      </c>
      <c r="D441" s="43" t="s">
        <v>352</v>
      </c>
      <c r="E441" s="43" t="s">
        <v>353</v>
      </c>
      <c r="F441" s="43" t="s">
        <v>354</v>
      </c>
      <c r="H441" s="43" t="s">
        <v>610</v>
      </c>
      <c r="I441" s="43" t="s">
        <v>611</v>
      </c>
      <c r="J441" s="43" t="s">
        <v>612</v>
      </c>
      <c r="L441" s="43" t="s">
        <v>610</v>
      </c>
      <c r="M441" s="43" t="s">
        <v>611</v>
      </c>
      <c r="N441" s="43" t="s">
        <v>612</v>
      </c>
      <c r="P441" s="43" t="s">
        <v>610</v>
      </c>
      <c r="Q441" s="43" t="s">
        <v>611</v>
      </c>
      <c r="R441" s="43" t="s">
        <v>612</v>
      </c>
      <c r="T441" s="43" t="s">
        <v>189</v>
      </c>
      <c r="U441" s="43" t="s">
        <v>190</v>
      </c>
      <c r="V441" s="43" t="s">
        <v>191</v>
      </c>
      <c r="X441" s="43" t="s">
        <v>189</v>
      </c>
      <c r="Y441" s="43" t="s">
        <v>190</v>
      </c>
      <c r="Z441" s="43" t="s">
        <v>191</v>
      </c>
      <c r="AB441" s="43" t="s">
        <v>591</v>
      </c>
      <c r="AC441" s="43" t="s">
        <v>587</v>
      </c>
      <c r="AD441" s="43" t="s">
        <v>592</v>
      </c>
      <c r="AJ441" s="43" t="s">
        <v>591</v>
      </c>
      <c r="AK441" s="43" t="s">
        <v>587</v>
      </c>
      <c r="AL441" s="43" t="s">
        <v>592</v>
      </c>
      <c r="AN441" s="43" t="s">
        <v>610</v>
      </c>
      <c r="AO441" s="43" t="s">
        <v>611</v>
      </c>
      <c r="AP441" s="43" t="s">
        <v>612</v>
      </c>
      <c r="AR441" s="43" t="s">
        <v>610</v>
      </c>
      <c r="AS441" s="43" t="s">
        <v>611</v>
      </c>
      <c r="AT441" s="43" t="s">
        <v>612</v>
      </c>
    </row>
    <row r="442" spans="1:46" x14ac:dyDescent="0.15">
      <c r="A442" s="43" t="s">
        <v>355</v>
      </c>
      <c r="B442" s="43" t="s">
        <v>356</v>
      </c>
      <c r="C442" s="43" t="s">
        <v>357</v>
      </c>
      <c r="D442" s="43" t="s">
        <v>355</v>
      </c>
      <c r="E442" s="43" t="s">
        <v>356</v>
      </c>
      <c r="F442" s="43" t="s">
        <v>357</v>
      </c>
      <c r="H442" s="43" t="s">
        <v>613</v>
      </c>
      <c r="I442" s="43" t="s">
        <v>614</v>
      </c>
      <c r="J442" s="43" t="s">
        <v>351</v>
      </c>
      <c r="L442" s="43" t="s">
        <v>613</v>
      </c>
      <c r="M442" s="43" t="s">
        <v>614</v>
      </c>
      <c r="N442" s="43" t="s">
        <v>351</v>
      </c>
      <c r="P442" s="43" t="s">
        <v>613</v>
      </c>
      <c r="Q442" s="43" t="s">
        <v>614</v>
      </c>
      <c r="R442" s="43" t="s">
        <v>351</v>
      </c>
      <c r="T442" s="43" t="s">
        <v>613</v>
      </c>
      <c r="U442" s="43" t="s">
        <v>614</v>
      </c>
      <c r="V442" s="43" t="s">
        <v>351</v>
      </c>
      <c r="X442" s="43" t="s">
        <v>613</v>
      </c>
      <c r="Y442" s="43" t="s">
        <v>614</v>
      </c>
      <c r="Z442" s="43" t="s">
        <v>351</v>
      </c>
      <c r="AB442" s="43" t="s">
        <v>591</v>
      </c>
      <c r="AC442" s="43" t="s">
        <v>587</v>
      </c>
      <c r="AD442" s="43" t="s">
        <v>592</v>
      </c>
      <c r="AJ442" s="43" t="s">
        <v>177</v>
      </c>
      <c r="AK442" s="43" t="s">
        <v>178</v>
      </c>
      <c r="AL442" s="43" t="s">
        <v>179</v>
      </c>
      <c r="AN442" s="43" t="s">
        <v>613</v>
      </c>
      <c r="AO442" s="43" t="s">
        <v>614</v>
      </c>
      <c r="AP442" s="43" t="s">
        <v>351</v>
      </c>
      <c r="AR442" s="43" t="s">
        <v>613</v>
      </c>
      <c r="AS442" s="43" t="s">
        <v>614</v>
      </c>
      <c r="AT442" s="43" t="s">
        <v>351</v>
      </c>
    </row>
    <row r="443" spans="1:46" x14ac:dyDescent="0.15">
      <c r="A443" s="43" t="s">
        <v>358</v>
      </c>
      <c r="B443" s="43" t="s">
        <v>359</v>
      </c>
      <c r="C443" s="43" t="s">
        <v>351</v>
      </c>
      <c r="D443" s="43" t="s">
        <v>358</v>
      </c>
      <c r="E443" s="43" t="s">
        <v>359</v>
      </c>
      <c r="F443" s="43" t="s">
        <v>351</v>
      </c>
      <c r="H443" s="43" t="s">
        <v>613</v>
      </c>
      <c r="I443" s="43" t="s">
        <v>614</v>
      </c>
      <c r="J443" s="43" t="s">
        <v>351</v>
      </c>
      <c r="L443" s="43" t="s">
        <v>613</v>
      </c>
      <c r="M443" s="43" t="s">
        <v>614</v>
      </c>
      <c r="N443" s="43" t="s">
        <v>351</v>
      </c>
      <c r="P443" s="43" t="s">
        <v>613</v>
      </c>
      <c r="Q443" s="43" t="s">
        <v>614</v>
      </c>
      <c r="R443" s="43" t="s">
        <v>351</v>
      </c>
      <c r="T443" s="43" t="s">
        <v>613</v>
      </c>
      <c r="U443" s="43" t="s">
        <v>614</v>
      </c>
      <c r="V443" s="43" t="s">
        <v>351</v>
      </c>
      <c r="X443" s="43" t="s">
        <v>613</v>
      </c>
      <c r="Y443" s="43" t="s">
        <v>614</v>
      </c>
      <c r="Z443" s="43" t="s">
        <v>351</v>
      </c>
      <c r="AB443" s="43" t="s">
        <v>591</v>
      </c>
      <c r="AC443" s="43" t="s">
        <v>587</v>
      </c>
      <c r="AD443" s="43" t="s">
        <v>592</v>
      </c>
      <c r="AJ443" s="43" t="s">
        <v>597</v>
      </c>
      <c r="AK443" s="43" t="s">
        <v>598</v>
      </c>
      <c r="AL443" s="43" t="s">
        <v>331</v>
      </c>
      <c r="AN443" s="43" t="s">
        <v>613</v>
      </c>
      <c r="AO443" s="43" t="s">
        <v>614</v>
      </c>
      <c r="AP443" s="43" t="s">
        <v>351</v>
      </c>
      <c r="AR443" s="43" t="s">
        <v>613</v>
      </c>
      <c r="AS443" s="43" t="s">
        <v>614</v>
      </c>
      <c r="AT443" s="43" t="s">
        <v>351</v>
      </c>
    </row>
    <row r="444" spans="1:46" x14ac:dyDescent="0.15">
      <c r="A444" s="43" t="s">
        <v>360</v>
      </c>
      <c r="B444" s="43" t="s">
        <v>361</v>
      </c>
      <c r="C444" s="43" t="s">
        <v>362</v>
      </c>
      <c r="D444" s="43" t="s">
        <v>360</v>
      </c>
      <c r="E444" s="43" t="s">
        <v>361</v>
      </c>
      <c r="F444" s="43" t="s">
        <v>362</v>
      </c>
      <c r="H444" s="43" t="s">
        <v>615</v>
      </c>
      <c r="I444" s="43" t="s">
        <v>616</v>
      </c>
      <c r="J444" s="43" t="s">
        <v>603</v>
      </c>
      <c r="L444" s="43" t="s">
        <v>615</v>
      </c>
      <c r="M444" s="43" t="s">
        <v>616</v>
      </c>
      <c r="N444" s="43" t="s">
        <v>603</v>
      </c>
      <c r="P444" s="43" t="s">
        <v>615</v>
      </c>
      <c r="Q444" s="43" t="s">
        <v>616</v>
      </c>
      <c r="R444" s="43" t="s">
        <v>603</v>
      </c>
      <c r="T444" s="43" t="s">
        <v>615</v>
      </c>
      <c r="U444" s="43" t="s">
        <v>616</v>
      </c>
      <c r="V444" s="43" t="s">
        <v>603</v>
      </c>
      <c r="X444" s="43" t="s">
        <v>615</v>
      </c>
      <c r="Y444" s="43" t="s">
        <v>616</v>
      </c>
      <c r="Z444" s="43" t="s">
        <v>603</v>
      </c>
      <c r="AB444" s="43" t="s">
        <v>591</v>
      </c>
      <c r="AC444" s="43" t="s">
        <v>587</v>
      </c>
      <c r="AD444" s="43" t="s">
        <v>592</v>
      </c>
      <c r="AJ444" s="43" t="s">
        <v>597</v>
      </c>
      <c r="AK444" s="43" t="s">
        <v>598</v>
      </c>
      <c r="AL444" s="43" t="s">
        <v>331</v>
      </c>
      <c r="AN444" s="43" t="s">
        <v>615</v>
      </c>
      <c r="AO444" s="43" t="s">
        <v>616</v>
      </c>
      <c r="AP444" s="43" t="s">
        <v>603</v>
      </c>
      <c r="AR444" s="43" t="s">
        <v>615</v>
      </c>
      <c r="AS444" s="43" t="s">
        <v>616</v>
      </c>
      <c r="AT444" s="43" t="s">
        <v>603</v>
      </c>
    </row>
    <row r="445" spans="1:46" x14ac:dyDescent="0.15">
      <c r="A445" s="43" t="s">
        <v>363</v>
      </c>
      <c r="B445" s="43" t="s">
        <v>364</v>
      </c>
      <c r="C445" s="43" t="s">
        <v>365</v>
      </c>
      <c r="D445" s="43" t="s">
        <v>363</v>
      </c>
      <c r="E445" s="43" t="s">
        <v>364</v>
      </c>
      <c r="F445" s="43" t="s">
        <v>365</v>
      </c>
      <c r="H445" s="43" t="s">
        <v>260</v>
      </c>
      <c r="I445" s="43" t="s">
        <v>261</v>
      </c>
      <c r="J445" s="43" t="s">
        <v>262</v>
      </c>
      <c r="L445" s="43" t="s">
        <v>260</v>
      </c>
      <c r="M445" s="43" t="s">
        <v>261</v>
      </c>
      <c r="N445" s="43" t="s">
        <v>262</v>
      </c>
      <c r="P445" s="43" t="s">
        <v>260</v>
      </c>
      <c r="Q445" s="43" t="s">
        <v>261</v>
      </c>
      <c r="R445" s="43" t="s">
        <v>262</v>
      </c>
      <c r="T445" s="43" t="s">
        <v>375</v>
      </c>
      <c r="U445" s="43" t="s">
        <v>376</v>
      </c>
      <c r="V445" s="43" t="s">
        <v>289</v>
      </c>
      <c r="X445" s="43" t="s">
        <v>375</v>
      </c>
      <c r="Y445" s="43" t="s">
        <v>376</v>
      </c>
      <c r="Z445" s="43" t="s">
        <v>289</v>
      </c>
      <c r="AB445" s="43" t="s">
        <v>177</v>
      </c>
      <c r="AC445" s="43" t="s">
        <v>178</v>
      </c>
      <c r="AD445" s="43" t="s">
        <v>179</v>
      </c>
      <c r="AJ445" s="43" t="s">
        <v>597</v>
      </c>
      <c r="AK445" s="43" t="s">
        <v>598</v>
      </c>
      <c r="AL445" s="43" t="s">
        <v>331</v>
      </c>
      <c r="AN445" s="43" t="s">
        <v>260</v>
      </c>
      <c r="AO445" s="43" t="s">
        <v>261</v>
      </c>
      <c r="AP445" s="43" t="s">
        <v>262</v>
      </c>
      <c r="AR445" s="43" t="s">
        <v>260</v>
      </c>
      <c r="AS445" s="43" t="s">
        <v>261</v>
      </c>
      <c r="AT445" s="43" t="s">
        <v>262</v>
      </c>
    </row>
    <row r="446" spans="1:46" x14ac:dyDescent="0.15">
      <c r="A446" s="43" t="s">
        <v>613</v>
      </c>
      <c r="B446" s="43" t="s">
        <v>614</v>
      </c>
      <c r="C446" s="43" t="s">
        <v>351</v>
      </c>
      <c r="D446" s="43" t="s">
        <v>613</v>
      </c>
      <c r="E446" s="43" t="s">
        <v>614</v>
      </c>
      <c r="F446" s="43" t="s">
        <v>351</v>
      </c>
      <c r="H446" s="43" t="s">
        <v>263</v>
      </c>
      <c r="I446" s="43" t="s">
        <v>243</v>
      </c>
      <c r="J446" s="43" t="s">
        <v>264</v>
      </c>
      <c r="L446" s="43" t="s">
        <v>263</v>
      </c>
      <c r="M446" s="43" t="s">
        <v>243</v>
      </c>
      <c r="N446" s="43" t="s">
        <v>264</v>
      </c>
      <c r="P446" s="43" t="s">
        <v>263</v>
      </c>
      <c r="Q446" s="43" t="s">
        <v>243</v>
      </c>
      <c r="R446" s="43" t="s">
        <v>264</v>
      </c>
      <c r="T446" s="43" t="s">
        <v>192</v>
      </c>
      <c r="U446" s="43" t="s">
        <v>193</v>
      </c>
      <c r="V446" s="43" t="s">
        <v>188</v>
      </c>
      <c r="X446" s="43" t="s">
        <v>192</v>
      </c>
      <c r="Y446" s="43" t="s">
        <v>193</v>
      </c>
      <c r="Z446" s="43" t="s">
        <v>188</v>
      </c>
      <c r="AB446" s="43" t="s">
        <v>597</v>
      </c>
      <c r="AC446" s="43" t="s">
        <v>598</v>
      </c>
      <c r="AD446" s="43" t="s">
        <v>331</v>
      </c>
      <c r="AJ446" s="43" t="s">
        <v>597</v>
      </c>
      <c r="AK446" s="43" t="s">
        <v>598</v>
      </c>
      <c r="AL446" s="43" t="s">
        <v>331</v>
      </c>
      <c r="AN446" s="43" t="s">
        <v>263</v>
      </c>
      <c r="AO446" s="43" t="s">
        <v>243</v>
      </c>
      <c r="AP446" s="43" t="s">
        <v>264</v>
      </c>
      <c r="AR446" s="43" t="s">
        <v>263</v>
      </c>
      <c r="AS446" s="43" t="s">
        <v>243</v>
      </c>
      <c r="AT446" s="43" t="s">
        <v>264</v>
      </c>
    </row>
    <row r="447" spans="1:46" x14ac:dyDescent="0.15">
      <c r="A447" s="43" t="s">
        <v>613</v>
      </c>
      <c r="B447" s="43" t="s">
        <v>614</v>
      </c>
      <c r="C447" s="43" t="s">
        <v>351</v>
      </c>
      <c r="D447" s="43" t="s">
        <v>613</v>
      </c>
      <c r="E447" s="43" t="s">
        <v>614</v>
      </c>
      <c r="F447" s="43" t="s">
        <v>351</v>
      </c>
      <c r="H447" s="43" t="s">
        <v>265</v>
      </c>
      <c r="I447" s="43" t="s">
        <v>266</v>
      </c>
      <c r="J447" s="43" t="s">
        <v>267</v>
      </c>
      <c r="L447" s="43" t="s">
        <v>265</v>
      </c>
      <c r="M447" s="43" t="s">
        <v>266</v>
      </c>
      <c r="N447" s="43" t="s">
        <v>267</v>
      </c>
      <c r="P447" s="43" t="s">
        <v>265</v>
      </c>
      <c r="Q447" s="43" t="s">
        <v>266</v>
      </c>
      <c r="R447" s="43" t="s">
        <v>267</v>
      </c>
      <c r="T447" s="43" t="s">
        <v>192</v>
      </c>
      <c r="U447" s="43" t="s">
        <v>193</v>
      </c>
      <c r="V447" s="43" t="s">
        <v>188</v>
      </c>
      <c r="X447" s="43" t="s">
        <v>192</v>
      </c>
      <c r="Y447" s="43" t="s">
        <v>193</v>
      </c>
      <c r="Z447" s="43" t="s">
        <v>188</v>
      </c>
      <c r="AB447" s="43" t="s">
        <v>597</v>
      </c>
      <c r="AC447" s="43" t="s">
        <v>598</v>
      </c>
      <c r="AD447" s="43" t="s">
        <v>331</v>
      </c>
      <c r="AJ447" s="43" t="s">
        <v>255</v>
      </c>
      <c r="AK447" s="43" t="s">
        <v>256</v>
      </c>
      <c r="AL447" s="43" t="s">
        <v>257</v>
      </c>
      <c r="AN447" s="43" t="s">
        <v>265</v>
      </c>
      <c r="AO447" s="43" t="s">
        <v>266</v>
      </c>
      <c r="AP447" s="43" t="s">
        <v>267</v>
      </c>
      <c r="AR447" s="43" t="s">
        <v>265</v>
      </c>
      <c r="AS447" s="43" t="s">
        <v>266</v>
      </c>
      <c r="AT447" s="43" t="s">
        <v>267</v>
      </c>
    </row>
    <row r="448" spans="1:46" x14ac:dyDescent="0.15">
      <c r="A448" s="43" t="s">
        <v>651</v>
      </c>
      <c r="B448" s="43" t="s">
        <v>446</v>
      </c>
      <c r="C448" s="43" t="s">
        <v>652</v>
      </c>
      <c r="D448" s="43" t="s">
        <v>651</v>
      </c>
      <c r="E448" s="43" t="s">
        <v>446</v>
      </c>
      <c r="F448" s="43" t="s">
        <v>652</v>
      </c>
      <c r="H448" s="43" t="s">
        <v>617</v>
      </c>
      <c r="I448" s="43" t="s">
        <v>618</v>
      </c>
      <c r="J448" s="43" t="s">
        <v>619</v>
      </c>
      <c r="L448" s="43" t="s">
        <v>617</v>
      </c>
      <c r="M448" s="43" t="s">
        <v>618</v>
      </c>
      <c r="N448" s="43" t="s">
        <v>619</v>
      </c>
      <c r="P448" s="43" t="s">
        <v>617</v>
      </c>
      <c r="Q448" s="43" t="s">
        <v>618</v>
      </c>
      <c r="R448" s="43" t="s">
        <v>619</v>
      </c>
      <c r="T448" s="43" t="s">
        <v>260</v>
      </c>
      <c r="U448" s="43" t="s">
        <v>261</v>
      </c>
      <c r="V448" s="43" t="s">
        <v>262</v>
      </c>
      <c r="X448" s="43" t="s">
        <v>260</v>
      </c>
      <c r="Y448" s="43" t="s">
        <v>261</v>
      </c>
      <c r="Z448" s="43" t="s">
        <v>262</v>
      </c>
      <c r="AB448" s="43" t="s">
        <v>597</v>
      </c>
      <c r="AC448" s="43" t="s">
        <v>598</v>
      </c>
      <c r="AD448" s="43" t="s">
        <v>331</v>
      </c>
      <c r="AJ448" s="43" t="s">
        <v>253</v>
      </c>
      <c r="AK448" s="43" t="s">
        <v>254</v>
      </c>
      <c r="AL448" s="43" t="s">
        <v>237</v>
      </c>
      <c r="AN448" s="43" t="s">
        <v>617</v>
      </c>
      <c r="AO448" s="43" t="s">
        <v>618</v>
      </c>
      <c r="AP448" s="43" t="s">
        <v>619</v>
      </c>
      <c r="AR448" s="43" t="s">
        <v>617</v>
      </c>
      <c r="AS448" s="43" t="s">
        <v>618</v>
      </c>
      <c r="AT448" s="43" t="s">
        <v>619</v>
      </c>
    </row>
    <row r="449" spans="1:46" x14ac:dyDescent="0.15">
      <c r="A449" s="43" t="s">
        <v>653</v>
      </c>
      <c r="B449" s="43" t="s">
        <v>376</v>
      </c>
      <c r="C449" s="43" t="s">
        <v>654</v>
      </c>
      <c r="D449" s="43" t="s">
        <v>653</v>
      </c>
      <c r="E449" s="43" t="s">
        <v>376</v>
      </c>
      <c r="F449" s="43" t="s">
        <v>654</v>
      </c>
      <c r="H449" s="43" t="s">
        <v>268</v>
      </c>
      <c r="I449" s="43" t="s">
        <v>269</v>
      </c>
      <c r="J449" s="43" t="s">
        <v>270</v>
      </c>
      <c r="L449" s="43" t="s">
        <v>268</v>
      </c>
      <c r="M449" s="43" t="s">
        <v>269</v>
      </c>
      <c r="N449" s="43" t="s">
        <v>270</v>
      </c>
      <c r="P449" s="43" t="s">
        <v>268</v>
      </c>
      <c r="Q449" s="43" t="s">
        <v>269</v>
      </c>
      <c r="R449" s="43" t="s">
        <v>270</v>
      </c>
      <c r="T449" s="43" t="s">
        <v>194</v>
      </c>
      <c r="U449" s="43" t="s">
        <v>195</v>
      </c>
      <c r="V449" s="43" t="s">
        <v>196</v>
      </c>
      <c r="X449" s="43" t="s">
        <v>194</v>
      </c>
      <c r="Y449" s="43" t="s">
        <v>195</v>
      </c>
      <c r="Z449" s="43" t="s">
        <v>196</v>
      </c>
      <c r="AB449" s="43" t="s">
        <v>597</v>
      </c>
      <c r="AC449" s="43" t="s">
        <v>598</v>
      </c>
      <c r="AD449" s="43" t="s">
        <v>331</v>
      </c>
      <c r="AJ449" s="43" t="s">
        <v>180</v>
      </c>
      <c r="AK449" s="43" t="s">
        <v>181</v>
      </c>
      <c r="AL449" s="43" t="s">
        <v>182</v>
      </c>
      <c r="AN449" s="43" t="s">
        <v>268</v>
      </c>
      <c r="AO449" s="43" t="s">
        <v>269</v>
      </c>
      <c r="AP449" s="43" t="s">
        <v>270</v>
      </c>
      <c r="AR449" s="43" t="s">
        <v>268</v>
      </c>
      <c r="AS449" s="43" t="s">
        <v>269</v>
      </c>
      <c r="AT449" s="43" t="s">
        <v>270</v>
      </c>
    </row>
    <row r="450" spans="1:46" x14ac:dyDescent="0.15">
      <c r="A450" s="43" t="s">
        <v>369</v>
      </c>
      <c r="B450" s="43" t="s">
        <v>370</v>
      </c>
      <c r="C450" s="43" t="s">
        <v>371</v>
      </c>
      <c r="D450" s="43" t="s">
        <v>369</v>
      </c>
      <c r="E450" s="43" t="s">
        <v>370</v>
      </c>
      <c r="F450" s="43" t="s">
        <v>371</v>
      </c>
      <c r="H450" s="43" t="s">
        <v>271</v>
      </c>
      <c r="I450" s="43" t="s">
        <v>272</v>
      </c>
      <c r="J450" s="43" t="s">
        <v>188</v>
      </c>
      <c r="L450" s="43" t="s">
        <v>271</v>
      </c>
      <c r="M450" s="43" t="s">
        <v>272</v>
      </c>
      <c r="N450" s="43" t="s">
        <v>188</v>
      </c>
      <c r="P450" s="43" t="s">
        <v>271</v>
      </c>
      <c r="Q450" s="43" t="s">
        <v>272</v>
      </c>
      <c r="R450" s="43" t="s">
        <v>188</v>
      </c>
      <c r="T450" s="43" t="s">
        <v>554</v>
      </c>
      <c r="U450" s="43" t="s">
        <v>555</v>
      </c>
      <c r="V450" s="43" t="s">
        <v>556</v>
      </c>
      <c r="X450" s="43" t="s">
        <v>554</v>
      </c>
      <c r="Y450" s="43" t="s">
        <v>555</v>
      </c>
      <c r="Z450" s="43" t="s">
        <v>556</v>
      </c>
      <c r="AB450" s="43" t="s">
        <v>657</v>
      </c>
      <c r="AJ450" s="43" t="s">
        <v>180</v>
      </c>
      <c r="AK450" s="43" t="s">
        <v>181</v>
      </c>
      <c r="AL450" s="43" t="s">
        <v>182</v>
      </c>
      <c r="AN450" s="43" t="s">
        <v>271</v>
      </c>
      <c r="AO450" s="43" t="s">
        <v>272</v>
      </c>
      <c r="AP450" s="43" t="s">
        <v>188</v>
      </c>
      <c r="AR450" s="43" t="s">
        <v>271</v>
      </c>
      <c r="AS450" s="43" t="s">
        <v>272</v>
      </c>
      <c r="AT450" s="43" t="s">
        <v>188</v>
      </c>
    </row>
    <row r="451" spans="1:46" x14ac:dyDescent="0.15">
      <c r="A451" s="43" t="s">
        <v>372</v>
      </c>
      <c r="B451" s="43" t="s">
        <v>373</v>
      </c>
      <c r="C451" s="43" t="s">
        <v>374</v>
      </c>
      <c r="D451" s="43" t="s">
        <v>372</v>
      </c>
      <c r="E451" s="43" t="s">
        <v>373</v>
      </c>
      <c r="F451" s="43" t="s">
        <v>374</v>
      </c>
      <c r="H451" s="43" t="s">
        <v>649</v>
      </c>
      <c r="I451" s="43" t="s">
        <v>650</v>
      </c>
      <c r="J451" s="43" t="s">
        <v>588</v>
      </c>
      <c r="L451" s="43" t="s">
        <v>649</v>
      </c>
      <c r="M451" s="43" t="s">
        <v>650</v>
      </c>
      <c r="N451" s="43" t="s">
        <v>588</v>
      </c>
      <c r="P451" s="43" t="s">
        <v>649</v>
      </c>
      <c r="Q451" s="43" t="s">
        <v>650</v>
      </c>
      <c r="R451" s="43" t="s">
        <v>588</v>
      </c>
      <c r="T451" s="43" t="s">
        <v>557</v>
      </c>
      <c r="U451" s="43" t="s">
        <v>555</v>
      </c>
      <c r="V451" s="43" t="s">
        <v>544</v>
      </c>
      <c r="X451" s="43" t="s">
        <v>557</v>
      </c>
      <c r="Y451" s="43" t="s">
        <v>555</v>
      </c>
      <c r="Z451" s="43" t="s">
        <v>544</v>
      </c>
      <c r="AB451" s="43" t="s">
        <v>344</v>
      </c>
      <c r="AC451" s="43" t="s">
        <v>345</v>
      </c>
      <c r="AD451" s="43" t="s">
        <v>237</v>
      </c>
      <c r="AJ451" s="43" t="s">
        <v>183</v>
      </c>
      <c r="AK451" s="43" t="s">
        <v>184</v>
      </c>
      <c r="AL451" s="43" t="s">
        <v>185</v>
      </c>
      <c r="AN451" s="43" t="s">
        <v>649</v>
      </c>
      <c r="AO451" s="43" t="s">
        <v>650</v>
      </c>
      <c r="AP451" s="43" t="s">
        <v>588</v>
      </c>
      <c r="AR451" s="43" t="s">
        <v>649</v>
      </c>
      <c r="AS451" s="43" t="s">
        <v>650</v>
      </c>
      <c r="AT451" s="43" t="s">
        <v>588</v>
      </c>
    </row>
    <row r="452" spans="1:46" x14ac:dyDescent="0.15">
      <c r="A452" s="43" t="s">
        <v>375</v>
      </c>
      <c r="B452" s="43" t="s">
        <v>376</v>
      </c>
      <c r="C452" s="43" t="s">
        <v>289</v>
      </c>
      <c r="D452" s="43" t="s">
        <v>375</v>
      </c>
      <c r="E452" s="43" t="s">
        <v>376</v>
      </c>
      <c r="F452" s="43" t="s">
        <v>289</v>
      </c>
      <c r="H452" s="43" t="s">
        <v>649</v>
      </c>
      <c r="I452" s="43" t="s">
        <v>650</v>
      </c>
      <c r="J452" s="43" t="s">
        <v>588</v>
      </c>
      <c r="L452" s="43" t="s">
        <v>649</v>
      </c>
      <c r="M452" s="43" t="s">
        <v>650</v>
      </c>
      <c r="N452" s="43" t="s">
        <v>588</v>
      </c>
      <c r="P452" s="43" t="s">
        <v>649</v>
      </c>
      <c r="Q452" s="43" t="s">
        <v>650</v>
      </c>
      <c r="R452" s="43" t="s">
        <v>588</v>
      </c>
      <c r="T452" s="43" t="s">
        <v>558</v>
      </c>
      <c r="U452" s="43" t="s">
        <v>555</v>
      </c>
      <c r="V452" s="43" t="s">
        <v>559</v>
      </c>
      <c r="X452" s="43" t="s">
        <v>558</v>
      </c>
      <c r="Y452" s="43" t="s">
        <v>555</v>
      </c>
      <c r="Z452" s="43" t="s">
        <v>559</v>
      </c>
      <c r="AB452" s="43" t="s">
        <v>346</v>
      </c>
      <c r="AC452" s="43" t="s">
        <v>347</v>
      </c>
      <c r="AD452" s="43" t="s">
        <v>348</v>
      </c>
      <c r="AJ452" s="43" t="s">
        <v>183</v>
      </c>
      <c r="AK452" s="43" t="s">
        <v>184</v>
      </c>
      <c r="AL452" s="43" t="s">
        <v>185</v>
      </c>
      <c r="AN452" s="43" t="s">
        <v>649</v>
      </c>
      <c r="AO452" s="43" t="s">
        <v>650</v>
      </c>
      <c r="AP452" s="43" t="s">
        <v>588</v>
      </c>
      <c r="AR452" s="43" t="s">
        <v>649</v>
      </c>
      <c r="AS452" s="43" t="s">
        <v>650</v>
      </c>
      <c r="AT452" s="43" t="s">
        <v>588</v>
      </c>
    </row>
    <row r="453" spans="1:46" x14ac:dyDescent="0.15">
      <c r="A453" s="43" t="s">
        <v>377</v>
      </c>
      <c r="B453" s="43" t="s">
        <v>378</v>
      </c>
      <c r="C453" s="43" t="s">
        <v>379</v>
      </c>
      <c r="D453" s="43" t="s">
        <v>377</v>
      </c>
      <c r="E453" s="43" t="s">
        <v>378</v>
      </c>
      <c r="F453" s="43" t="s">
        <v>379</v>
      </c>
      <c r="H453" s="43" t="s">
        <v>319</v>
      </c>
      <c r="I453" s="43" t="s">
        <v>320</v>
      </c>
      <c r="J453" s="43" t="s">
        <v>321</v>
      </c>
      <c r="L453" s="43" t="s">
        <v>319</v>
      </c>
      <c r="M453" s="43" t="s">
        <v>320</v>
      </c>
      <c r="N453" s="43" t="s">
        <v>321</v>
      </c>
      <c r="P453" s="43" t="s">
        <v>319</v>
      </c>
      <c r="Q453" s="43" t="s">
        <v>320</v>
      </c>
      <c r="R453" s="43" t="s">
        <v>321</v>
      </c>
      <c r="T453" s="43" t="s">
        <v>617</v>
      </c>
      <c r="U453" s="43" t="s">
        <v>618</v>
      </c>
      <c r="V453" s="43" t="s">
        <v>619</v>
      </c>
      <c r="X453" s="43" t="s">
        <v>617</v>
      </c>
      <c r="Y453" s="43" t="s">
        <v>618</v>
      </c>
      <c r="Z453" s="43" t="s">
        <v>619</v>
      </c>
      <c r="AB453" s="43" t="s">
        <v>180</v>
      </c>
      <c r="AC453" s="43" t="s">
        <v>181</v>
      </c>
      <c r="AD453" s="43" t="s">
        <v>182</v>
      </c>
      <c r="AJ453" s="43" t="s">
        <v>186</v>
      </c>
      <c r="AK453" s="43" t="s">
        <v>187</v>
      </c>
      <c r="AL453" s="43" t="s">
        <v>188</v>
      </c>
      <c r="AN453" s="43" t="s">
        <v>319</v>
      </c>
      <c r="AO453" s="43" t="s">
        <v>320</v>
      </c>
      <c r="AP453" s="43" t="s">
        <v>321</v>
      </c>
      <c r="AR453" s="43" t="s">
        <v>319</v>
      </c>
      <c r="AS453" s="43" t="s">
        <v>320</v>
      </c>
      <c r="AT453" s="43" t="s">
        <v>321</v>
      </c>
    </row>
    <row r="454" spans="1:46" x14ac:dyDescent="0.15">
      <c r="A454" s="43" t="s">
        <v>380</v>
      </c>
      <c r="B454" s="43" t="s">
        <v>381</v>
      </c>
      <c r="C454" s="43" t="s">
        <v>318</v>
      </c>
      <c r="D454" s="43" t="s">
        <v>380</v>
      </c>
      <c r="E454" s="43" t="s">
        <v>381</v>
      </c>
      <c r="F454" s="43" t="s">
        <v>318</v>
      </c>
      <c r="H454" s="43" t="s">
        <v>273</v>
      </c>
      <c r="I454" s="43" t="s">
        <v>274</v>
      </c>
      <c r="J454" s="43" t="s">
        <v>275</v>
      </c>
      <c r="L454" s="43" t="s">
        <v>273</v>
      </c>
      <c r="M454" s="43" t="s">
        <v>274</v>
      </c>
      <c r="N454" s="43" t="s">
        <v>275</v>
      </c>
      <c r="P454" s="43" t="s">
        <v>273</v>
      </c>
      <c r="Q454" s="43" t="s">
        <v>274</v>
      </c>
      <c r="R454" s="43" t="s">
        <v>275</v>
      </c>
      <c r="T454" s="43" t="s">
        <v>197</v>
      </c>
      <c r="U454" s="43" t="s">
        <v>198</v>
      </c>
      <c r="V454" s="43" t="s">
        <v>199</v>
      </c>
      <c r="X454" s="43" t="s">
        <v>197</v>
      </c>
      <c r="Y454" s="43" t="s">
        <v>198</v>
      </c>
      <c r="Z454" s="43" t="s">
        <v>199</v>
      </c>
      <c r="AB454" s="43" t="s">
        <v>180</v>
      </c>
      <c r="AC454" s="43" t="s">
        <v>181</v>
      </c>
      <c r="AD454" s="43" t="s">
        <v>182</v>
      </c>
      <c r="AJ454" s="43" t="s">
        <v>186</v>
      </c>
      <c r="AK454" s="43" t="s">
        <v>187</v>
      </c>
      <c r="AL454" s="43" t="s">
        <v>188</v>
      </c>
      <c r="AN454" s="43" t="s">
        <v>273</v>
      </c>
      <c r="AO454" s="43" t="s">
        <v>274</v>
      </c>
      <c r="AP454" s="43" t="s">
        <v>275</v>
      </c>
      <c r="AR454" s="43" t="s">
        <v>273</v>
      </c>
      <c r="AS454" s="43" t="s">
        <v>274</v>
      </c>
      <c r="AT454" s="43" t="s">
        <v>275</v>
      </c>
    </row>
    <row r="455" spans="1:46" x14ac:dyDescent="0.15">
      <c r="A455" s="43" t="s">
        <v>382</v>
      </c>
      <c r="B455" s="43" t="s">
        <v>383</v>
      </c>
      <c r="C455" s="43" t="s">
        <v>270</v>
      </c>
      <c r="D455" s="43" t="s">
        <v>382</v>
      </c>
      <c r="E455" s="43" t="s">
        <v>383</v>
      </c>
      <c r="F455" s="43" t="s">
        <v>270</v>
      </c>
      <c r="H455" s="43" t="s">
        <v>211</v>
      </c>
      <c r="I455" s="43" t="s">
        <v>212</v>
      </c>
      <c r="J455" s="43" t="s">
        <v>213</v>
      </c>
      <c r="L455" s="43" t="s">
        <v>211</v>
      </c>
      <c r="M455" s="43" t="s">
        <v>212</v>
      </c>
      <c r="N455" s="43" t="s">
        <v>213</v>
      </c>
      <c r="P455" s="43" t="s">
        <v>211</v>
      </c>
      <c r="Q455" s="43" t="s">
        <v>212</v>
      </c>
      <c r="R455" s="43" t="s">
        <v>213</v>
      </c>
      <c r="T455" s="43" t="s">
        <v>197</v>
      </c>
      <c r="U455" s="43" t="s">
        <v>198</v>
      </c>
      <c r="V455" s="43" t="s">
        <v>199</v>
      </c>
      <c r="X455" s="43" t="s">
        <v>197</v>
      </c>
      <c r="Y455" s="43" t="s">
        <v>198</v>
      </c>
      <c r="Z455" s="43" t="s">
        <v>199</v>
      </c>
      <c r="AB455" s="43" t="s">
        <v>349</v>
      </c>
      <c r="AC455" s="43" t="s">
        <v>350</v>
      </c>
      <c r="AD455" s="43" t="s">
        <v>351</v>
      </c>
      <c r="AJ455" s="43" t="s">
        <v>599</v>
      </c>
      <c r="AK455" s="43" t="s">
        <v>600</v>
      </c>
      <c r="AL455" s="43" t="s">
        <v>588</v>
      </c>
      <c r="AN455" s="43" t="s">
        <v>211</v>
      </c>
      <c r="AO455" s="43" t="s">
        <v>212</v>
      </c>
      <c r="AP455" s="43" t="s">
        <v>213</v>
      </c>
      <c r="AR455" s="43" t="s">
        <v>211</v>
      </c>
      <c r="AS455" s="43" t="s">
        <v>212</v>
      </c>
      <c r="AT455" s="43" t="s">
        <v>213</v>
      </c>
    </row>
    <row r="456" spans="1:46" x14ac:dyDescent="0.15">
      <c r="A456" s="43" t="s">
        <v>384</v>
      </c>
      <c r="B456" s="43" t="s">
        <v>385</v>
      </c>
      <c r="C456" s="43" t="s">
        <v>199</v>
      </c>
      <c r="D456" s="43" t="s">
        <v>384</v>
      </c>
      <c r="E456" s="43" t="s">
        <v>385</v>
      </c>
      <c r="F456" s="43" t="s">
        <v>199</v>
      </c>
      <c r="H456" s="43" t="s">
        <v>580</v>
      </c>
      <c r="I456" s="43" t="s">
        <v>581</v>
      </c>
      <c r="J456" s="43" t="s">
        <v>210</v>
      </c>
      <c r="L456" s="43" t="s">
        <v>580</v>
      </c>
      <c r="M456" s="43" t="s">
        <v>581</v>
      </c>
      <c r="N456" s="43" t="s">
        <v>210</v>
      </c>
      <c r="P456" s="43" t="s">
        <v>580</v>
      </c>
      <c r="Q456" s="43" t="s">
        <v>581</v>
      </c>
      <c r="R456" s="43" t="s">
        <v>210</v>
      </c>
      <c r="T456" s="43" t="s">
        <v>200</v>
      </c>
      <c r="U456" s="43" t="s">
        <v>201</v>
      </c>
      <c r="V456" s="43" t="s">
        <v>202</v>
      </c>
      <c r="X456" s="43" t="s">
        <v>200</v>
      </c>
      <c r="Y456" s="43" t="s">
        <v>201</v>
      </c>
      <c r="Z456" s="43" t="s">
        <v>202</v>
      </c>
      <c r="AB456" s="43" t="s">
        <v>183</v>
      </c>
      <c r="AC456" s="43" t="s">
        <v>184</v>
      </c>
      <c r="AD456" s="43" t="s">
        <v>185</v>
      </c>
      <c r="AJ456" s="43" t="s">
        <v>599</v>
      </c>
      <c r="AK456" s="43" t="s">
        <v>600</v>
      </c>
      <c r="AL456" s="43" t="s">
        <v>588</v>
      </c>
      <c r="AN456" s="43" t="s">
        <v>580</v>
      </c>
      <c r="AO456" s="43" t="s">
        <v>581</v>
      </c>
      <c r="AP456" s="43" t="s">
        <v>210</v>
      </c>
      <c r="AR456" s="43" t="s">
        <v>580</v>
      </c>
      <c r="AS456" s="43" t="s">
        <v>581</v>
      </c>
      <c r="AT456" s="43" t="s">
        <v>210</v>
      </c>
    </row>
    <row r="457" spans="1:46" x14ac:dyDescent="0.15">
      <c r="A457" s="43" t="s">
        <v>386</v>
      </c>
      <c r="B457" s="43" t="s">
        <v>387</v>
      </c>
      <c r="C457" s="43" t="s">
        <v>351</v>
      </c>
      <c r="D457" s="43" t="s">
        <v>386</v>
      </c>
      <c r="E457" s="43" t="s">
        <v>387</v>
      </c>
      <c r="F457" s="43" t="s">
        <v>351</v>
      </c>
      <c r="H457" s="43" t="s">
        <v>580</v>
      </c>
      <c r="I457" s="43" t="s">
        <v>581</v>
      </c>
      <c r="J457" s="43" t="s">
        <v>210</v>
      </c>
      <c r="L457" s="43" t="s">
        <v>580</v>
      </c>
      <c r="M457" s="43" t="s">
        <v>581</v>
      </c>
      <c r="N457" s="43" t="s">
        <v>210</v>
      </c>
      <c r="P457" s="43" t="s">
        <v>580</v>
      </c>
      <c r="Q457" s="43" t="s">
        <v>581</v>
      </c>
      <c r="R457" s="43" t="s">
        <v>210</v>
      </c>
      <c r="T457" s="43" t="s">
        <v>200</v>
      </c>
      <c r="U457" s="43" t="s">
        <v>201</v>
      </c>
      <c r="V457" s="43" t="s">
        <v>202</v>
      </c>
      <c r="X457" s="43" t="s">
        <v>200</v>
      </c>
      <c r="Y457" s="43" t="s">
        <v>201</v>
      </c>
      <c r="Z457" s="43" t="s">
        <v>202</v>
      </c>
      <c r="AB457" s="43" t="s">
        <v>183</v>
      </c>
      <c r="AC457" s="43" t="s">
        <v>184</v>
      </c>
      <c r="AD457" s="43" t="s">
        <v>185</v>
      </c>
      <c r="AJ457" s="43" t="s">
        <v>258</v>
      </c>
      <c r="AK457" s="43" t="s">
        <v>259</v>
      </c>
      <c r="AL457" s="43" t="s">
        <v>175</v>
      </c>
      <c r="AN457" s="43" t="s">
        <v>580</v>
      </c>
      <c r="AO457" s="43" t="s">
        <v>581</v>
      </c>
      <c r="AP457" s="43" t="s">
        <v>210</v>
      </c>
      <c r="AR457" s="43" t="s">
        <v>580</v>
      </c>
      <c r="AS457" s="43" t="s">
        <v>581</v>
      </c>
      <c r="AT457" s="43" t="s">
        <v>210</v>
      </c>
    </row>
    <row r="458" spans="1:46" x14ac:dyDescent="0.15">
      <c r="A458" s="43" t="s">
        <v>388</v>
      </c>
      <c r="B458" s="43" t="s">
        <v>389</v>
      </c>
      <c r="C458" s="43" t="s">
        <v>202</v>
      </c>
      <c r="D458" s="43" t="s">
        <v>388</v>
      </c>
      <c r="E458" s="43" t="s">
        <v>389</v>
      </c>
      <c r="F458" s="43" t="s">
        <v>202</v>
      </c>
      <c r="H458" s="43" t="s">
        <v>620</v>
      </c>
      <c r="I458" s="43" t="s">
        <v>621</v>
      </c>
      <c r="J458" s="43" t="s">
        <v>622</v>
      </c>
      <c r="L458" s="43" t="s">
        <v>620</v>
      </c>
      <c r="M458" s="43" t="s">
        <v>621</v>
      </c>
      <c r="N458" s="43" t="s">
        <v>622</v>
      </c>
      <c r="P458" s="43" t="s">
        <v>620</v>
      </c>
      <c r="Q458" s="43" t="s">
        <v>621</v>
      </c>
      <c r="R458" s="43" t="s">
        <v>622</v>
      </c>
      <c r="T458" s="43" t="s">
        <v>203</v>
      </c>
      <c r="U458" s="43" t="s">
        <v>204</v>
      </c>
      <c r="V458" s="43" t="s">
        <v>202</v>
      </c>
      <c r="X458" s="43" t="s">
        <v>203</v>
      </c>
      <c r="Y458" s="43" t="s">
        <v>204</v>
      </c>
      <c r="Z458" s="43" t="s">
        <v>202</v>
      </c>
      <c r="AB458" s="43" t="s">
        <v>186</v>
      </c>
      <c r="AC458" s="43" t="s">
        <v>187</v>
      </c>
      <c r="AD458" s="43" t="s">
        <v>188</v>
      </c>
      <c r="AJ458" s="43" t="s">
        <v>258</v>
      </c>
      <c r="AK458" s="43" t="s">
        <v>259</v>
      </c>
      <c r="AL458" s="43" t="s">
        <v>175</v>
      </c>
      <c r="AN458" s="43" t="s">
        <v>620</v>
      </c>
      <c r="AO458" s="43" t="s">
        <v>621</v>
      </c>
      <c r="AP458" s="43" t="s">
        <v>622</v>
      </c>
      <c r="AR458" s="43" t="s">
        <v>620</v>
      </c>
      <c r="AS458" s="43" t="s">
        <v>621</v>
      </c>
      <c r="AT458" s="43" t="s">
        <v>622</v>
      </c>
    </row>
    <row r="459" spans="1:46" x14ac:dyDescent="0.15">
      <c r="A459" s="43" t="s">
        <v>390</v>
      </c>
      <c r="B459" s="43" t="s">
        <v>391</v>
      </c>
      <c r="C459" s="43" t="s">
        <v>213</v>
      </c>
      <c r="D459" s="43" t="s">
        <v>390</v>
      </c>
      <c r="E459" s="43" t="s">
        <v>391</v>
      </c>
      <c r="F459" s="43" t="s">
        <v>213</v>
      </c>
      <c r="H459" s="43" t="s">
        <v>620</v>
      </c>
      <c r="I459" s="43" t="s">
        <v>621</v>
      </c>
      <c r="J459" s="43" t="s">
        <v>622</v>
      </c>
      <c r="L459" s="43" t="s">
        <v>620</v>
      </c>
      <c r="M459" s="43" t="s">
        <v>621</v>
      </c>
      <c r="N459" s="43" t="s">
        <v>622</v>
      </c>
      <c r="P459" s="43" t="s">
        <v>620</v>
      </c>
      <c r="Q459" s="43" t="s">
        <v>621</v>
      </c>
      <c r="R459" s="43" t="s">
        <v>622</v>
      </c>
      <c r="T459" s="43" t="s">
        <v>203</v>
      </c>
      <c r="U459" s="43" t="s">
        <v>204</v>
      </c>
      <c r="V459" s="43" t="s">
        <v>202</v>
      </c>
      <c r="X459" s="43" t="s">
        <v>203</v>
      </c>
      <c r="Y459" s="43" t="s">
        <v>204</v>
      </c>
      <c r="Z459" s="43" t="s">
        <v>202</v>
      </c>
      <c r="AB459" s="43" t="s">
        <v>186</v>
      </c>
      <c r="AC459" s="43" t="s">
        <v>187</v>
      </c>
      <c r="AD459" s="43" t="s">
        <v>188</v>
      </c>
      <c r="AJ459" s="43" t="s">
        <v>601</v>
      </c>
      <c r="AK459" s="43" t="s">
        <v>602</v>
      </c>
      <c r="AL459" s="43" t="s">
        <v>603</v>
      </c>
      <c r="AN459" s="43" t="s">
        <v>620</v>
      </c>
      <c r="AO459" s="43" t="s">
        <v>621</v>
      </c>
      <c r="AP459" s="43" t="s">
        <v>622</v>
      </c>
      <c r="AR459" s="43" t="s">
        <v>620</v>
      </c>
      <c r="AS459" s="43" t="s">
        <v>621</v>
      </c>
      <c r="AT459" s="43" t="s">
        <v>622</v>
      </c>
    </row>
    <row r="460" spans="1:46" x14ac:dyDescent="0.15">
      <c r="A460" s="43" t="s">
        <v>392</v>
      </c>
      <c r="B460" s="43" t="s">
        <v>393</v>
      </c>
      <c r="C460" s="43" t="s">
        <v>228</v>
      </c>
      <c r="D460" s="43" t="s">
        <v>392</v>
      </c>
      <c r="E460" s="43" t="s">
        <v>393</v>
      </c>
      <c r="F460" s="43" t="s">
        <v>228</v>
      </c>
      <c r="H460" s="43" t="s">
        <v>623</v>
      </c>
      <c r="I460" s="43" t="s">
        <v>624</v>
      </c>
      <c r="J460" s="43" t="s">
        <v>331</v>
      </c>
      <c r="L460" s="43" t="s">
        <v>623</v>
      </c>
      <c r="M460" s="43" t="s">
        <v>624</v>
      </c>
      <c r="N460" s="43" t="s">
        <v>331</v>
      </c>
      <c r="P460" s="43" t="s">
        <v>623</v>
      </c>
      <c r="Q460" s="43" t="s">
        <v>624</v>
      </c>
      <c r="R460" s="43" t="s">
        <v>331</v>
      </c>
      <c r="T460" s="43" t="s">
        <v>271</v>
      </c>
      <c r="U460" s="43" t="s">
        <v>272</v>
      </c>
      <c r="V460" s="43" t="s">
        <v>188</v>
      </c>
      <c r="X460" s="43" t="s">
        <v>271</v>
      </c>
      <c r="Y460" s="43" t="s">
        <v>272</v>
      </c>
      <c r="Z460" s="43" t="s">
        <v>188</v>
      </c>
      <c r="AB460" s="43" t="s">
        <v>599</v>
      </c>
      <c r="AC460" s="43" t="s">
        <v>600</v>
      </c>
      <c r="AD460" s="43" t="s">
        <v>588</v>
      </c>
      <c r="AJ460" s="43" t="s">
        <v>601</v>
      </c>
      <c r="AK460" s="43" t="s">
        <v>602</v>
      </c>
      <c r="AL460" s="43" t="s">
        <v>603</v>
      </c>
      <c r="AN460" s="43" t="s">
        <v>623</v>
      </c>
      <c r="AO460" s="43" t="s">
        <v>624</v>
      </c>
      <c r="AP460" s="43" t="s">
        <v>331</v>
      </c>
      <c r="AR460" s="43" t="s">
        <v>623</v>
      </c>
      <c r="AS460" s="43" t="s">
        <v>624</v>
      </c>
      <c r="AT460" s="43" t="s">
        <v>331</v>
      </c>
    </row>
    <row r="461" spans="1:46" x14ac:dyDescent="0.15">
      <c r="A461" s="43" t="s">
        <v>396</v>
      </c>
      <c r="B461" s="43" t="s">
        <v>397</v>
      </c>
      <c r="C461" s="43" t="s">
        <v>318</v>
      </c>
      <c r="D461" s="43" t="s">
        <v>396</v>
      </c>
      <c r="E461" s="43" t="s">
        <v>397</v>
      </c>
      <c r="F461" s="43" t="s">
        <v>318</v>
      </c>
      <c r="H461" s="43" t="s">
        <v>276</v>
      </c>
      <c r="I461" s="43" t="s">
        <v>277</v>
      </c>
      <c r="J461" s="43" t="s">
        <v>278</v>
      </c>
      <c r="L461" s="43" t="s">
        <v>276</v>
      </c>
      <c r="M461" s="43" t="s">
        <v>277</v>
      </c>
      <c r="N461" s="43" t="s">
        <v>278</v>
      </c>
      <c r="P461" s="43" t="s">
        <v>276</v>
      </c>
      <c r="Q461" s="43" t="s">
        <v>277</v>
      </c>
      <c r="R461" s="43" t="s">
        <v>278</v>
      </c>
      <c r="T461" s="43" t="s">
        <v>271</v>
      </c>
      <c r="U461" s="43" t="s">
        <v>272</v>
      </c>
      <c r="V461" s="43" t="s">
        <v>188</v>
      </c>
      <c r="X461" s="43" t="s">
        <v>271</v>
      </c>
      <c r="Y461" s="43" t="s">
        <v>272</v>
      </c>
      <c r="Z461" s="43" t="s">
        <v>188</v>
      </c>
      <c r="AB461" s="43" t="s">
        <v>258</v>
      </c>
      <c r="AC461" s="43" t="s">
        <v>259</v>
      </c>
      <c r="AD461" s="43" t="s">
        <v>175</v>
      </c>
      <c r="AJ461" s="43" t="s">
        <v>604</v>
      </c>
      <c r="AK461" s="43" t="s">
        <v>605</v>
      </c>
      <c r="AL461" s="43" t="s">
        <v>603</v>
      </c>
      <c r="AN461" s="43" t="s">
        <v>276</v>
      </c>
      <c r="AO461" s="43" t="s">
        <v>277</v>
      </c>
      <c r="AP461" s="43" t="s">
        <v>278</v>
      </c>
      <c r="AR461" s="43" t="s">
        <v>276</v>
      </c>
      <c r="AS461" s="43" t="s">
        <v>277</v>
      </c>
      <c r="AT461" s="43" t="s">
        <v>278</v>
      </c>
    </row>
    <row r="462" spans="1:46" x14ac:dyDescent="0.15">
      <c r="A462" s="43" t="s">
        <v>394</v>
      </c>
      <c r="B462" s="43" t="s">
        <v>204</v>
      </c>
      <c r="C462" s="43" t="s">
        <v>395</v>
      </c>
      <c r="D462" s="43" t="s">
        <v>394</v>
      </c>
      <c r="E462" s="43" t="s">
        <v>204</v>
      </c>
      <c r="F462" s="43" t="s">
        <v>395</v>
      </c>
      <c r="H462" s="43" t="s">
        <v>279</v>
      </c>
      <c r="I462" s="43" t="s">
        <v>280</v>
      </c>
      <c r="J462" s="43" t="s">
        <v>262</v>
      </c>
      <c r="L462" s="43" t="s">
        <v>279</v>
      </c>
      <c r="M462" s="43" t="s">
        <v>280</v>
      </c>
      <c r="N462" s="43" t="s">
        <v>262</v>
      </c>
      <c r="P462" s="43" t="s">
        <v>279</v>
      </c>
      <c r="Q462" s="43" t="s">
        <v>280</v>
      </c>
      <c r="R462" s="43" t="s">
        <v>262</v>
      </c>
      <c r="T462" s="43" t="s">
        <v>205</v>
      </c>
      <c r="U462" s="43" t="s">
        <v>206</v>
      </c>
      <c r="V462" s="43" t="s">
        <v>207</v>
      </c>
      <c r="X462" s="43" t="s">
        <v>205</v>
      </c>
      <c r="Y462" s="43" t="s">
        <v>206</v>
      </c>
      <c r="Z462" s="43" t="s">
        <v>207</v>
      </c>
      <c r="AB462" s="43" t="s">
        <v>258</v>
      </c>
      <c r="AC462" s="43" t="s">
        <v>259</v>
      </c>
      <c r="AD462" s="43" t="s">
        <v>175</v>
      </c>
      <c r="AJ462" s="43" t="s">
        <v>604</v>
      </c>
      <c r="AK462" s="43" t="s">
        <v>605</v>
      </c>
      <c r="AL462" s="43" t="s">
        <v>603</v>
      </c>
      <c r="AN462" s="43" t="s">
        <v>279</v>
      </c>
      <c r="AO462" s="43" t="s">
        <v>280</v>
      </c>
      <c r="AP462" s="43" t="s">
        <v>262</v>
      </c>
      <c r="AR462" s="43" t="s">
        <v>279</v>
      </c>
      <c r="AS462" s="43" t="s">
        <v>280</v>
      </c>
      <c r="AT462" s="43" t="s">
        <v>262</v>
      </c>
    </row>
    <row r="463" spans="1:46" x14ac:dyDescent="0.15">
      <c r="A463" s="43" t="s">
        <v>398</v>
      </c>
      <c r="B463" s="43" t="s">
        <v>399</v>
      </c>
      <c r="C463" s="43" t="s">
        <v>202</v>
      </c>
      <c r="D463" s="43" t="s">
        <v>398</v>
      </c>
      <c r="E463" s="43" t="s">
        <v>399</v>
      </c>
      <c r="F463" s="43" t="s">
        <v>202</v>
      </c>
      <c r="H463" s="43" t="s">
        <v>281</v>
      </c>
      <c r="I463" s="43" t="s">
        <v>282</v>
      </c>
      <c r="J463" s="43" t="s">
        <v>283</v>
      </c>
      <c r="L463" s="43" t="s">
        <v>281</v>
      </c>
      <c r="M463" s="43" t="s">
        <v>282</v>
      </c>
      <c r="N463" s="43" t="s">
        <v>283</v>
      </c>
      <c r="P463" s="43" t="s">
        <v>281</v>
      </c>
      <c r="Q463" s="43" t="s">
        <v>282</v>
      </c>
      <c r="R463" s="43" t="s">
        <v>283</v>
      </c>
      <c r="T463" s="43" t="s">
        <v>205</v>
      </c>
      <c r="U463" s="43" t="s">
        <v>206</v>
      </c>
      <c r="V463" s="43" t="s">
        <v>207</v>
      </c>
      <c r="X463" s="43" t="s">
        <v>205</v>
      </c>
      <c r="Y463" s="43" t="s">
        <v>206</v>
      </c>
      <c r="Z463" s="43" t="s">
        <v>207</v>
      </c>
      <c r="AB463" s="43" t="s">
        <v>601</v>
      </c>
      <c r="AC463" s="43" t="s">
        <v>602</v>
      </c>
      <c r="AD463" s="43" t="s">
        <v>603</v>
      </c>
      <c r="AJ463" s="43" t="s">
        <v>606</v>
      </c>
      <c r="AK463" s="43" t="s">
        <v>607</v>
      </c>
      <c r="AL463" s="43" t="s">
        <v>603</v>
      </c>
      <c r="AN463" s="43" t="s">
        <v>281</v>
      </c>
      <c r="AO463" s="43" t="s">
        <v>282</v>
      </c>
      <c r="AP463" s="43" t="s">
        <v>283</v>
      </c>
      <c r="AR463" s="43" t="s">
        <v>281</v>
      </c>
      <c r="AS463" s="43" t="s">
        <v>282</v>
      </c>
      <c r="AT463" s="43" t="s">
        <v>283</v>
      </c>
    </row>
    <row r="464" spans="1:46" x14ac:dyDescent="0.15">
      <c r="A464" s="43" t="s">
        <v>400</v>
      </c>
      <c r="B464" s="43" t="s">
        <v>401</v>
      </c>
      <c r="C464" s="43" t="s">
        <v>237</v>
      </c>
      <c r="D464" s="43" t="s">
        <v>400</v>
      </c>
      <c r="E464" s="43" t="s">
        <v>401</v>
      </c>
      <c r="F464" s="43" t="s">
        <v>237</v>
      </c>
      <c r="H464" s="43" t="s">
        <v>460</v>
      </c>
      <c r="I464" s="43" t="s">
        <v>461</v>
      </c>
      <c r="J464" s="43" t="s">
        <v>625</v>
      </c>
      <c r="L464" s="43" t="s">
        <v>460</v>
      </c>
      <c r="M464" s="43" t="s">
        <v>461</v>
      </c>
      <c r="N464" s="43" t="s">
        <v>625</v>
      </c>
      <c r="P464" s="43" t="s">
        <v>460</v>
      </c>
      <c r="Q464" s="43" t="s">
        <v>461</v>
      </c>
      <c r="R464" s="43" t="s">
        <v>625</v>
      </c>
      <c r="T464" s="43" t="s">
        <v>560</v>
      </c>
      <c r="U464" s="43" t="s">
        <v>206</v>
      </c>
      <c r="V464" s="43" t="s">
        <v>561</v>
      </c>
      <c r="X464" s="43" t="s">
        <v>560</v>
      </c>
      <c r="Y464" s="43" t="s">
        <v>206</v>
      </c>
      <c r="Z464" s="43" t="s">
        <v>561</v>
      </c>
      <c r="AB464" s="43" t="s">
        <v>604</v>
      </c>
      <c r="AC464" s="43" t="s">
        <v>605</v>
      </c>
      <c r="AD464" s="43" t="s">
        <v>603</v>
      </c>
      <c r="AJ464" s="43" t="s">
        <v>606</v>
      </c>
      <c r="AK464" s="43" t="s">
        <v>607</v>
      </c>
      <c r="AL464" s="43" t="s">
        <v>603</v>
      </c>
      <c r="AN464" s="43" t="s">
        <v>460</v>
      </c>
      <c r="AO464" s="43" t="s">
        <v>461</v>
      </c>
      <c r="AP464" s="43" t="s">
        <v>625</v>
      </c>
      <c r="AR464" s="43" t="s">
        <v>460</v>
      </c>
      <c r="AS464" s="43" t="s">
        <v>461</v>
      </c>
      <c r="AT464" s="43" t="s">
        <v>625</v>
      </c>
    </row>
    <row r="465" spans="1:46" x14ac:dyDescent="0.15">
      <c r="A465" s="43" t="s">
        <v>200</v>
      </c>
      <c r="B465" s="43" t="s">
        <v>201</v>
      </c>
      <c r="C465" s="43" t="s">
        <v>202</v>
      </c>
      <c r="D465" s="43" t="s">
        <v>200</v>
      </c>
      <c r="E465" s="43" t="s">
        <v>201</v>
      </c>
      <c r="F465" s="43" t="s">
        <v>202</v>
      </c>
      <c r="H465" s="43" t="s">
        <v>460</v>
      </c>
      <c r="I465" s="43" t="s">
        <v>461</v>
      </c>
      <c r="J465" s="43" t="s">
        <v>625</v>
      </c>
      <c r="L465" s="43" t="s">
        <v>460</v>
      </c>
      <c r="M465" s="43" t="s">
        <v>461</v>
      </c>
      <c r="N465" s="43" t="s">
        <v>625</v>
      </c>
      <c r="P465" s="43" t="s">
        <v>460</v>
      </c>
      <c r="Q465" s="43" t="s">
        <v>461</v>
      </c>
      <c r="R465" s="43" t="s">
        <v>625</v>
      </c>
      <c r="T465" s="43" t="s">
        <v>560</v>
      </c>
      <c r="U465" s="43" t="s">
        <v>206</v>
      </c>
      <c r="V465" s="43" t="s">
        <v>561</v>
      </c>
      <c r="X465" s="43" t="s">
        <v>560</v>
      </c>
      <c r="Y465" s="43" t="s">
        <v>206</v>
      </c>
      <c r="Z465" s="43" t="s">
        <v>561</v>
      </c>
      <c r="AB465" s="43" t="s">
        <v>606</v>
      </c>
      <c r="AC465" s="43" t="s">
        <v>607</v>
      </c>
      <c r="AD465" s="43" t="s">
        <v>603</v>
      </c>
      <c r="AJ465" s="43" t="s">
        <v>608</v>
      </c>
      <c r="AK465" s="43" t="s">
        <v>609</v>
      </c>
      <c r="AL465" s="43" t="s">
        <v>603</v>
      </c>
      <c r="AN465" s="43" t="s">
        <v>460</v>
      </c>
      <c r="AO465" s="43" t="s">
        <v>461</v>
      </c>
      <c r="AP465" s="43" t="s">
        <v>625</v>
      </c>
      <c r="AR465" s="43" t="s">
        <v>460</v>
      </c>
      <c r="AS465" s="43" t="s">
        <v>461</v>
      </c>
      <c r="AT465" s="43" t="s">
        <v>625</v>
      </c>
    </row>
    <row r="466" spans="1:46" x14ac:dyDescent="0.15">
      <c r="A466" s="43" t="s">
        <v>203</v>
      </c>
      <c r="B466" s="43" t="s">
        <v>204</v>
      </c>
      <c r="C466" s="43" t="s">
        <v>202</v>
      </c>
      <c r="D466" s="43" t="s">
        <v>203</v>
      </c>
      <c r="E466" s="43" t="s">
        <v>204</v>
      </c>
      <c r="F466" s="43" t="s">
        <v>202</v>
      </c>
      <c r="H466" s="43" t="s">
        <v>284</v>
      </c>
      <c r="I466" s="43" t="s">
        <v>285</v>
      </c>
      <c r="J466" s="43" t="s">
        <v>286</v>
      </c>
      <c r="L466" s="43" t="s">
        <v>284</v>
      </c>
      <c r="M466" s="43" t="s">
        <v>285</v>
      </c>
      <c r="N466" s="43" t="s">
        <v>286</v>
      </c>
      <c r="P466" s="43" t="s">
        <v>284</v>
      </c>
      <c r="Q466" s="43" t="s">
        <v>285</v>
      </c>
      <c r="R466" s="43" t="s">
        <v>286</v>
      </c>
      <c r="T466" s="43" t="s">
        <v>562</v>
      </c>
      <c r="U466" s="43" t="s">
        <v>206</v>
      </c>
      <c r="V466" s="43" t="s">
        <v>563</v>
      </c>
      <c r="X466" s="43" t="s">
        <v>562</v>
      </c>
      <c r="Y466" s="43" t="s">
        <v>206</v>
      </c>
      <c r="Z466" s="43" t="s">
        <v>563</v>
      </c>
      <c r="AB466" s="43" t="s">
        <v>608</v>
      </c>
      <c r="AC466" s="43" t="s">
        <v>609</v>
      </c>
      <c r="AD466" s="43" t="s">
        <v>603</v>
      </c>
      <c r="AJ466" s="43" t="s">
        <v>608</v>
      </c>
      <c r="AK466" s="43" t="s">
        <v>609</v>
      </c>
      <c r="AL466" s="43" t="s">
        <v>603</v>
      </c>
      <c r="AN466" s="43" t="s">
        <v>284</v>
      </c>
      <c r="AO466" s="43" t="s">
        <v>285</v>
      </c>
      <c r="AP466" s="43" t="s">
        <v>286</v>
      </c>
      <c r="AR466" s="43" t="s">
        <v>284</v>
      </c>
      <c r="AS466" s="43" t="s">
        <v>285</v>
      </c>
      <c r="AT466" s="43" t="s">
        <v>286</v>
      </c>
    </row>
    <row r="467" spans="1:46" x14ac:dyDescent="0.15">
      <c r="A467" s="43" t="s">
        <v>649</v>
      </c>
      <c r="B467" s="43" t="s">
        <v>650</v>
      </c>
      <c r="C467" s="43" t="s">
        <v>588</v>
      </c>
      <c r="D467" s="43" t="s">
        <v>649</v>
      </c>
      <c r="E467" s="43" t="s">
        <v>650</v>
      </c>
      <c r="F467" s="43" t="s">
        <v>588</v>
      </c>
      <c r="H467" s="43" t="s">
        <v>284</v>
      </c>
      <c r="I467" s="43" t="s">
        <v>285</v>
      </c>
      <c r="J467" s="43" t="s">
        <v>244</v>
      </c>
      <c r="L467" s="43" t="s">
        <v>284</v>
      </c>
      <c r="M467" s="43" t="s">
        <v>285</v>
      </c>
      <c r="N467" s="43" t="s">
        <v>244</v>
      </c>
      <c r="P467" s="43" t="s">
        <v>284</v>
      </c>
      <c r="Q467" s="43" t="s">
        <v>285</v>
      </c>
      <c r="R467" s="43" t="s">
        <v>244</v>
      </c>
      <c r="T467" s="43" t="s">
        <v>564</v>
      </c>
      <c r="U467" s="43" t="s">
        <v>206</v>
      </c>
      <c r="V467" s="43" t="s">
        <v>565</v>
      </c>
      <c r="X467" s="43" t="s">
        <v>564</v>
      </c>
      <c r="Y467" s="43" t="s">
        <v>206</v>
      </c>
      <c r="Z467" s="43" t="s">
        <v>565</v>
      </c>
      <c r="AB467" s="43" t="s">
        <v>610</v>
      </c>
      <c r="AC467" s="43" t="s">
        <v>611</v>
      </c>
      <c r="AD467" s="43" t="s">
        <v>612</v>
      </c>
      <c r="AJ467" s="43" t="s">
        <v>610</v>
      </c>
      <c r="AK467" s="43" t="s">
        <v>611</v>
      </c>
      <c r="AL467" s="43" t="s">
        <v>612</v>
      </c>
      <c r="AN467" s="43" t="s">
        <v>284</v>
      </c>
      <c r="AO467" s="43" t="s">
        <v>285</v>
      </c>
      <c r="AP467" s="43" t="s">
        <v>244</v>
      </c>
      <c r="AR467" s="43" t="s">
        <v>284</v>
      </c>
      <c r="AS467" s="43" t="s">
        <v>285</v>
      </c>
      <c r="AT467" s="43" t="s">
        <v>244</v>
      </c>
    </row>
    <row r="468" spans="1:46" x14ac:dyDescent="0.15">
      <c r="A468" s="43" t="s">
        <v>649</v>
      </c>
      <c r="B468" s="43" t="s">
        <v>650</v>
      </c>
      <c r="C468" s="43" t="s">
        <v>588</v>
      </c>
      <c r="D468" s="43" t="s">
        <v>649</v>
      </c>
      <c r="E468" s="43" t="s">
        <v>650</v>
      </c>
      <c r="F468" s="43" t="s">
        <v>588</v>
      </c>
      <c r="H468" s="43" t="s">
        <v>287</v>
      </c>
      <c r="I468" s="43" t="s">
        <v>288</v>
      </c>
      <c r="J468" s="43" t="s">
        <v>289</v>
      </c>
      <c r="L468" s="43" t="s">
        <v>287</v>
      </c>
      <c r="M468" s="43" t="s">
        <v>288</v>
      </c>
      <c r="N468" s="43" t="s">
        <v>289</v>
      </c>
      <c r="P468" s="43" t="s">
        <v>287</v>
      </c>
      <c r="Q468" s="43" t="s">
        <v>288</v>
      </c>
      <c r="R468" s="43" t="s">
        <v>289</v>
      </c>
      <c r="T468" s="43" t="s">
        <v>566</v>
      </c>
      <c r="U468" s="43" t="s">
        <v>567</v>
      </c>
      <c r="V468" s="43" t="s">
        <v>289</v>
      </c>
      <c r="X468" s="43" t="s">
        <v>566</v>
      </c>
      <c r="Y468" s="43" t="s">
        <v>567</v>
      </c>
      <c r="Z468" s="43" t="s">
        <v>289</v>
      </c>
      <c r="AB468" s="43" t="s">
        <v>366</v>
      </c>
      <c r="AC468" s="43" t="s">
        <v>367</v>
      </c>
      <c r="AD468" s="43" t="s">
        <v>368</v>
      </c>
      <c r="AJ468" s="43" t="s">
        <v>610</v>
      </c>
      <c r="AK468" s="43" t="s">
        <v>611</v>
      </c>
      <c r="AL468" s="43" t="s">
        <v>612</v>
      </c>
      <c r="AN468" s="43" t="s">
        <v>287</v>
      </c>
      <c r="AO468" s="43" t="s">
        <v>288</v>
      </c>
      <c r="AP468" s="43" t="s">
        <v>289</v>
      </c>
      <c r="AR468" s="43" t="s">
        <v>287</v>
      </c>
      <c r="AS468" s="43" t="s">
        <v>288</v>
      </c>
      <c r="AT468" s="43" t="s">
        <v>289</v>
      </c>
    </row>
    <row r="469" spans="1:46" x14ac:dyDescent="0.15">
      <c r="A469" s="43" t="s">
        <v>402</v>
      </c>
      <c r="B469" s="43" t="s">
        <v>403</v>
      </c>
      <c r="C469" s="43" t="s">
        <v>225</v>
      </c>
      <c r="D469" s="43" t="s">
        <v>402</v>
      </c>
      <c r="E469" s="43" t="s">
        <v>403</v>
      </c>
      <c r="F469" s="43" t="s">
        <v>225</v>
      </c>
      <c r="H469" s="43" t="s">
        <v>290</v>
      </c>
      <c r="I469" s="43" t="s">
        <v>291</v>
      </c>
      <c r="J469" s="43" t="s">
        <v>225</v>
      </c>
      <c r="L469" s="43" t="s">
        <v>290</v>
      </c>
      <c r="M469" s="43" t="s">
        <v>291</v>
      </c>
      <c r="N469" s="43" t="s">
        <v>225</v>
      </c>
      <c r="P469" s="43" t="s">
        <v>290</v>
      </c>
      <c r="Q469" s="43" t="s">
        <v>291</v>
      </c>
      <c r="R469" s="43" t="s">
        <v>225</v>
      </c>
      <c r="T469" s="43" t="s">
        <v>566</v>
      </c>
      <c r="U469" s="43" t="s">
        <v>567</v>
      </c>
      <c r="V469" s="43" t="s">
        <v>289</v>
      </c>
      <c r="X469" s="43" t="s">
        <v>566</v>
      </c>
      <c r="Y469" s="43" t="s">
        <v>567</v>
      </c>
      <c r="Z469" s="43" t="s">
        <v>289</v>
      </c>
      <c r="AB469" s="43" t="s">
        <v>189</v>
      </c>
      <c r="AC469" s="43" t="s">
        <v>190</v>
      </c>
      <c r="AD469" s="43" t="s">
        <v>191</v>
      </c>
      <c r="AJ469" s="43" t="s">
        <v>189</v>
      </c>
      <c r="AK469" s="43" t="s">
        <v>190</v>
      </c>
      <c r="AL469" s="43" t="s">
        <v>191</v>
      </c>
      <c r="AN469" s="43" t="s">
        <v>290</v>
      </c>
      <c r="AO469" s="43" t="s">
        <v>291</v>
      </c>
      <c r="AP469" s="43" t="s">
        <v>225</v>
      </c>
      <c r="AR469" s="43" t="s">
        <v>290</v>
      </c>
      <c r="AS469" s="43" t="s">
        <v>291</v>
      </c>
      <c r="AT469" s="43" t="s">
        <v>225</v>
      </c>
    </row>
    <row r="470" spans="1:46" x14ac:dyDescent="0.15">
      <c r="A470" s="43" t="s">
        <v>404</v>
      </c>
      <c r="B470" s="43" t="s">
        <v>405</v>
      </c>
      <c r="C470" s="43" t="s">
        <v>289</v>
      </c>
      <c r="D470" s="43" t="s">
        <v>404</v>
      </c>
      <c r="E470" s="43" t="s">
        <v>405</v>
      </c>
      <c r="F470" s="43" t="s">
        <v>289</v>
      </c>
      <c r="H470" s="43" t="s">
        <v>292</v>
      </c>
      <c r="I470" s="43" t="s">
        <v>293</v>
      </c>
      <c r="J470" s="43" t="s">
        <v>294</v>
      </c>
      <c r="L470" s="43" t="s">
        <v>292</v>
      </c>
      <c r="M470" s="43" t="s">
        <v>293</v>
      </c>
      <c r="N470" s="43" t="s">
        <v>294</v>
      </c>
      <c r="P470" s="43" t="s">
        <v>292</v>
      </c>
      <c r="Q470" s="43" t="s">
        <v>293</v>
      </c>
      <c r="R470" s="43" t="s">
        <v>294</v>
      </c>
      <c r="T470" s="43" t="s">
        <v>572</v>
      </c>
      <c r="U470" s="43" t="s">
        <v>206</v>
      </c>
      <c r="V470" s="43" t="s">
        <v>573</v>
      </c>
      <c r="X470" s="43" t="s">
        <v>572</v>
      </c>
      <c r="Y470" s="43" t="s">
        <v>206</v>
      </c>
      <c r="Z470" s="43" t="s">
        <v>573</v>
      </c>
      <c r="AB470" s="43" t="s">
        <v>352</v>
      </c>
      <c r="AC470" s="43" t="s">
        <v>353</v>
      </c>
      <c r="AD470" s="43" t="s">
        <v>354</v>
      </c>
      <c r="AJ470" s="43" t="s">
        <v>613</v>
      </c>
      <c r="AK470" s="43" t="s">
        <v>614</v>
      </c>
      <c r="AL470" s="43" t="s">
        <v>351</v>
      </c>
      <c r="AN470" s="43" t="s">
        <v>292</v>
      </c>
      <c r="AO470" s="43" t="s">
        <v>293</v>
      </c>
      <c r="AP470" s="43" t="s">
        <v>294</v>
      </c>
      <c r="AR470" s="43" t="s">
        <v>292</v>
      </c>
      <c r="AS470" s="43" t="s">
        <v>293</v>
      </c>
      <c r="AT470" s="43" t="s">
        <v>294</v>
      </c>
    </row>
    <row r="471" spans="1:46" x14ac:dyDescent="0.15">
      <c r="A471" s="43" t="s">
        <v>406</v>
      </c>
      <c r="B471" s="43" t="s">
        <v>407</v>
      </c>
      <c r="C471" s="43" t="s">
        <v>408</v>
      </c>
      <c r="D471" s="43" t="s">
        <v>406</v>
      </c>
      <c r="E471" s="43" t="s">
        <v>407</v>
      </c>
      <c r="F471" s="43" t="s">
        <v>408</v>
      </c>
      <c r="H471" s="43" t="s">
        <v>626</v>
      </c>
      <c r="I471" s="43" t="s">
        <v>627</v>
      </c>
      <c r="J471" s="43" t="s">
        <v>628</v>
      </c>
      <c r="L471" s="43" t="s">
        <v>626</v>
      </c>
      <c r="M471" s="43" t="s">
        <v>627</v>
      </c>
      <c r="N471" s="43" t="s">
        <v>628</v>
      </c>
      <c r="P471" s="43" t="s">
        <v>626</v>
      </c>
      <c r="Q471" s="43" t="s">
        <v>627</v>
      </c>
      <c r="R471" s="43" t="s">
        <v>628</v>
      </c>
      <c r="T471" s="43" t="s">
        <v>208</v>
      </c>
      <c r="U471" s="43" t="s">
        <v>209</v>
      </c>
      <c r="V471" s="43" t="s">
        <v>210</v>
      </c>
      <c r="X471" s="43" t="s">
        <v>208</v>
      </c>
      <c r="Y471" s="43" t="s">
        <v>209</v>
      </c>
      <c r="Z471" s="43" t="s">
        <v>210</v>
      </c>
      <c r="AB471" s="43" t="s">
        <v>355</v>
      </c>
      <c r="AC471" s="43" t="s">
        <v>356</v>
      </c>
      <c r="AD471" s="43" t="s">
        <v>357</v>
      </c>
      <c r="AJ471" s="43" t="s">
        <v>613</v>
      </c>
      <c r="AK471" s="43" t="s">
        <v>614</v>
      </c>
      <c r="AL471" s="43" t="s">
        <v>351</v>
      </c>
      <c r="AN471" s="43" t="s">
        <v>626</v>
      </c>
      <c r="AO471" s="43" t="s">
        <v>627</v>
      </c>
      <c r="AP471" s="43" t="s">
        <v>628</v>
      </c>
      <c r="AR471" s="43" t="s">
        <v>626</v>
      </c>
      <c r="AS471" s="43" t="s">
        <v>627</v>
      </c>
      <c r="AT471" s="43" t="s">
        <v>628</v>
      </c>
    </row>
    <row r="472" spans="1:46" x14ac:dyDescent="0.15">
      <c r="A472" s="43" t="s">
        <v>409</v>
      </c>
      <c r="B472" s="43" t="s">
        <v>410</v>
      </c>
      <c r="C472" s="43" t="s">
        <v>175</v>
      </c>
      <c r="D472" s="43" t="s">
        <v>409</v>
      </c>
      <c r="E472" s="43" t="s">
        <v>410</v>
      </c>
      <c r="F472" s="43" t="s">
        <v>175</v>
      </c>
      <c r="H472" s="43" t="s">
        <v>298</v>
      </c>
      <c r="I472" s="43" t="s">
        <v>299</v>
      </c>
      <c r="J472" s="43" t="s">
        <v>300</v>
      </c>
      <c r="L472" s="43" t="s">
        <v>298</v>
      </c>
      <c r="M472" s="43" t="s">
        <v>299</v>
      </c>
      <c r="N472" s="43" t="s">
        <v>300</v>
      </c>
      <c r="P472" s="43" t="s">
        <v>298</v>
      </c>
      <c r="Q472" s="43" t="s">
        <v>299</v>
      </c>
      <c r="R472" s="43" t="s">
        <v>300</v>
      </c>
      <c r="T472" s="43" t="s">
        <v>208</v>
      </c>
      <c r="U472" s="43" t="s">
        <v>209</v>
      </c>
      <c r="V472" s="43" t="s">
        <v>210</v>
      </c>
      <c r="X472" s="43" t="s">
        <v>208</v>
      </c>
      <c r="Y472" s="43" t="s">
        <v>209</v>
      </c>
      <c r="Z472" s="43" t="s">
        <v>210</v>
      </c>
      <c r="AB472" s="43" t="s">
        <v>358</v>
      </c>
      <c r="AC472" s="43" t="s">
        <v>359</v>
      </c>
      <c r="AD472" s="43" t="s">
        <v>351</v>
      </c>
      <c r="AJ472" s="43" t="s">
        <v>613</v>
      </c>
      <c r="AK472" s="43" t="s">
        <v>614</v>
      </c>
      <c r="AL472" s="43" t="s">
        <v>351</v>
      </c>
      <c r="AN472" s="43" t="s">
        <v>298</v>
      </c>
      <c r="AO472" s="43" t="s">
        <v>299</v>
      </c>
      <c r="AP472" s="43" t="s">
        <v>300</v>
      </c>
      <c r="AR472" s="43" t="s">
        <v>298</v>
      </c>
      <c r="AS472" s="43" t="s">
        <v>299</v>
      </c>
      <c r="AT472" s="43" t="s">
        <v>300</v>
      </c>
    </row>
    <row r="473" spans="1:46" x14ac:dyDescent="0.15">
      <c r="A473" s="43" t="s">
        <v>411</v>
      </c>
      <c r="B473" s="43" t="s">
        <v>412</v>
      </c>
      <c r="C473" s="43" t="s">
        <v>213</v>
      </c>
      <c r="D473" s="43" t="s">
        <v>411</v>
      </c>
      <c r="E473" s="43" t="s">
        <v>412</v>
      </c>
      <c r="F473" s="43" t="s">
        <v>213</v>
      </c>
      <c r="H473" s="43" t="s">
        <v>295</v>
      </c>
      <c r="I473" s="43" t="s">
        <v>296</v>
      </c>
      <c r="J473" s="43" t="s">
        <v>297</v>
      </c>
      <c r="L473" s="43" t="s">
        <v>295</v>
      </c>
      <c r="M473" s="43" t="s">
        <v>296</v>
      </c>
      <c r="N473" s="43" t="s">
        <v>297</v>
      </c>
      <c r="P473" s="43" t="s">
        <v>295</v>
      </c>
      <c r="Q473" s="43" t="s">
        <v>296</v>
      </c>
      <c r="R473" s="43" t="s">
        <v>297</v>
      </c>
      <c r="T473" s="43" t="s">
        <v>211</v>
      </c>
      <c r="U473" s="43" t="s">
        <v>212</v>
      </c>
      <c r="V473" s="43" t="s">
        <v>213</v>
      </c>
      <c r="X473" s="43" t="s">
        <v>211</v>
      </c>
      <c r="Y473" s="43" t="s">
        <v>212</v>
      </c>
      <c r="Z473" s="43" t="s">
        <v>213</v>
      </c>
      <c r="AB473" s="43" t="s">
        <v>360</v>
      </c>
      <c r="AC473" s="43" t="s">
        <v>361</v>
      </c>
      <c r="AD473" s="43" t="s">
        <v>362</v>
      </c>
      <c r="AJ473" s="43" t="s">
        <v>613</v>
      </c>
      <c r="AK473" s="43" t="s">
        <v>614</v>
      </c>
      <c r="AL473" s="43" t="s">
        <v>351</v>
      </c>
      <c r="AN473" s="43" t="s">
        <v>295</v>
      </c>
      <c r="AO473" s="43" t="s">
        <v>296</v>
      </c>
      <c r="AP473" s="43" t="s">
        <v>297</v>
      </c>
      <c r="AR473" s="43" t="s">
        <v>295</v>
      </c>
      <c r="AS473" s="43" t="s">
        <v>296</v>
      </c>
      <c r="AT473" s="43" t="s">
        <v>297</v>
      </c>
    </row>
    <row r="474" spans="1:46" x14ac:dyDescent="0.15">
      <c r="A474" s="43" t="s">
        <v>413</v>
      </c>
      <c r="B474" s="43" t="s">
        <v>414</v>
      </c>
      <c r="C474" s="43" t="s">
        <v>237</v>
      </c>
      <c r="D474" s="43" t="s">
        <v>413</v>
      </c>
      <c r="E474" s="43" t="s">
        <v>414</v>
      </c>
      <c r="F474" s="43" t="s">
        <v>237</v>
      </c>
      <c r="H474" s="43" t="s">
        <v>301</v>
      </c>
      <c r="I474" s="43" t="s">
        <v>302</v>
      </c>
      <c r="J474" s="43" t="s">
        <v>185</v>
      </c>
      <c r="L474" s="43" t="s">
        <v>301</v>
      </c>
      <c r="M474" s="43" t="s">
        <v>302</v>
      </c>
      <c r="N474" s="43" t="s">
        <v>185</v>
      </c>
      <c r="P474" s="43" t="s">
        <v>301</v>
      </c>
      <c r="Q474" s="43" t="s">
        <v>302</v>
      </c>
      <c r="R474" s="43" t="s">
        <v>185</v>
      </c>
      <c r="T474" s="43" t="s">
        <v>211</v>
      </c>
      <c r="U474" s="43" t="s">
        <v>212</v>
      </c>
      <c r="V474" s="43" t="s">
        <v>213</v>
      </c>
      <c r="X474" s="43" t="s">
        <v>211</v>
      </c>
      <c r="Y474" s="43" t="s">
        <v>212</v>
      </c>
      <c r="Z474" s="43" t="s">
        <v>213</v>
      </c>
      <c r="AB474" s="43" t="s">
        <v>363</v>
      </c>
      <c r="AC474" s="43" t="s">
        <v>364</v>
      </c>
      <c r="AD474" s="43" t="s">
        <v>365</v>
      </c>
      <c r="AJ474" s="43" t="s">
        <v>615</v>
      </c>
      <c r="AK474" s="43" t="s">
        <v>616</v>
      </c>
      <c r="AL474" s="43" t="s">
        <v>603</v>
      </c>
      <c r="AN474" s="43" t="s">
        <v>301</v>
      </c>
      <c r="AO474" s="43" t="s">
        <v>302</v>
      </c>
      <c r="AP474" s="43" t="s">
        <v>185</v>
      </c>
      <c r="AR474" s="43" t="s">
        <v>301</v>
      </c>
      <c r="AS474" s="43" t="s">
        <v>302</v>
      </c>
      <c r="AT474" s="43" t="s">
        <v>185</v>
      </c>
    </row>
    <row r="475" spans="1:46" x14ac:dyDescent="0.15">
      <c r="A475" s="43" t="s">
        <v>415</v>
      </c>
      <c r="B475" s="43" t="s">
        <v>416</v>
      </c>
      <c r="C475" s="43" t="s">
        <v>374</v>
      </c>
      <c r="D475" s="43" t="s">
        <v>415</v>
      </c>
      <c r="E475" s="43" t="s">
        <v>416</v>
      </c>
      <c r="F475" s="43" t="s">
        <v>374</v>
      </c>
      <c r="H475" s="43" t="s">
        <v>303</v>
      </c>
      <c r="I475" s="43" t="s">
        <v>304</v>
      </c>
      <c r="J475" s="43" t="s">
        <v>185</v>
      </c>
      <c r="L475" s="43" t="s">
        <v>303</v>
      </c>
      <c r="M475" s="43" t="s">
        <v>304</v>
      </c>
      <c r="N475" s="43" t="s">
        <v>185</v>
      </c>
      <c r="P475" s="43" t="s">
        <v>303</v>
      </c>
      <c r="Q475" s="43" t="s">
        <v>304</v>
      </c>
      <c r="R475" s="43" t="s">
        <v>185</v>
      </c>
      <c r="T475" s="43" t="s">
        <v>580</v>
      </c>
      <c r="U475" s="43" t="s">
        <v>581</v>
      </c>
      <c r="V475" s="43" t="s">
        <v>210</v>
      </c>
      <c r="X475" s="43" t="s">
        <v>580</v>
      </c>
      <c r="Y475" s="43" t="s">
        <v>581</v>
      </c>
      <c r="Z475" s="43" t="s">
        <v>210</v>
      </c>
      <c r="AB475" s="43" t="s">
        <v>613</v>
      </c>
      <c r="AC475" s="43" t="s">
        <v>614</v>
      </c>
      <c r="AD475" s="43" t="s">
        <v>351</v>
      </c>
      <c r="AJ475" s="43" t="s">
        <v>615</v>
      </c>
      <c r="AK475" s="43" t="s">
        <v>616</v>
      </c>
      <c r="AL475" s="43" t="s">
        <v>603</v>
      </c>
      <c r="AN475" s="43" t="s">
        <v>303</v>
      </c>
      <c r="AO475" s="43" t="s">
        <v>304</v>
      </c>
      <c r="AP475" s="43" t="s">
        <v>185</v>
      </c>
      <c r="AR475" s="43" t="s">
        <v>303</v>
      </c>
      <c r="AS475" s="43" t="s">
        <v>304</v>
      </c>
      <c r="AT475" s="43" t="s">
        <v>185</v>
      </c>
    </row>
    <row r="476" spans="1:46" x14ac:dyDescent="0.15">
      <c r="A476" s="43" t="s">
        <v>417</v>
      </c>
      <c r="B476" s="43" t="s">
        <v>418</v>
      </c>
      <c r="C476" s="43" t="s">
        <v>419</v>
      </c>
      <c r="D476" s="43" t="s">
        <v>417</v>
      </c>
      <c r="E476" s="43" t="s">
        <v>418</v>
      </c>
      <c r="F476" s="43" t="s">
        <v>419</v>
      </c>
      <c r="H476" s="43" t="s">
        <v>629</v>
      </c>
      <c r="I476" s="43" t="s">
        <v>630</v>
      </c>
      <c r="J476" s="43" t="s">
        <v>362</v>
      </c>
      <c r="L476" s="43" t="s">
        <v>629</v>
      </c>
      <c r="M476" s="43" t="s">
        <v>630</v>
      </c>
      <c r="N476" s="43" t="s">
        <v>362</v>
      </c>
      <c r="P476" s="43" t="s">
        <v>629</v>
      </c>
      <c r="Q476" s="43" t="s">
        <v>630</v>
      </c>
      <c r="R476" s="43" t="s">
        <v>362</v>
      </c>
      <c r="T476" s="43" t="s">
        <v>580</v>
      </c>
      <c r="U476" s="43" t="s">
        <v>581</v>
      </c>
      <c r="V476" s="43" t="s">
        <v>210</v>
      </c>
      <c r="X476" s="43" t="s">
        <v>580</v>
      </c>
      <c r="Y476" s="43" t="s">
        <v>581</v>
      </c>
      <c r="Z476" s="43" t="s">
        <v>210</v>
      </c>
      <c r="AB476" s="43" t="s">
        <v>613</v>
      </c>
      <c r="AC476" s="43" t="s">
        <v>614</v>
      </c>
      <c r="AD476" s="43" t="s">
        <v>351</v>
      </c>
      <c r="AJ476" s="43" t="s">
        <v>375</v>
      </c>
      <c r="AK476" s="43" t="s">
        <v>376</v>
      </c>
      <c r="AL476" s="43" t="s">
        <v>289</v>
      </c>
      <c r="AN476" s="43" t="s">
        <v>629</v>
      </c>
      <c r="AO476" s="43" t="s">
        <v>630</v>
      </c>
      <c r="AP476" s="43" t="s">
        <v>362</v>
      </c>
      <c r="AR476" s="43" t="s">
        <v>629</v>
      </c>
      <c r="AS476" s="43" t="s">
        <v>630</v>
      </c>
      <c r="AT476" s="43" t="s">
        <v>362</v>
      </c>
    </row>
    <row r="477" spans="1:46" x14ac:dyDescent="0.15">
      <c r="A477" s="43" t="s">
        <v>420</v>
      </c>
      <c r="B477" s="43" t="s">
        <v>421</v>
      </c>
      <c r="C477" s="43" t="s">
        <v>348</v>
      </c>
      <c r="D477" s="43" t="s">
        <v>420</v>
      </c>
      <c r="E477" s="43" t="s">
        <v>421</v>
      </c>
      <c r="F477" s="43" t="s">
        <v>348</v>
      </c>
      <c r="H477" s="43" t="s">
        <v>629</v>
      </c>
      <c r="I477" s="43" t="s">
        <v>630</v>
      </c>
      <c r="J477" s="43" t="s">
        <v>362</v>
      </c>
      <c r="L477" s="43" t="s">
        <v>629</v>
      </c>
      <c r="M477" s="43" t="s">
        <v>630</v>
      </c>
      <c r="N477" s="43" t="s">
        <v>362</v>
      </c>
      <c r="P477" s="43" t="s">
        <v>629</v>
      </c>
      <c r="Q477" s="43" t="s">
        <v>630</v>
      </c>
      <c r="R477" s="43" t="s">
        <v>362</v>
      </c>
      <c r="T477" s="43" t="s">
        <v>214</v>
      </c>
      <c r="U477" s="43" t="s">
        <v>215</v>
      </c>
      <c r="V477" s="43" t="s">
        <v>202</v>
      </c>
      <c r="X477" s="43" t="s">
        <v>214</v>
      </c>
      <c r="Y477" s="43" t="s">
        <v>215</v>
      </c>
      <c r="Z477" s="43" t="s">
        <v>202</v>
      </c>
      <c r="AB477" s="43" t="s">
        <v>613</v>
      </c>
      <c r="AC477" s="43" t="s">
        <v>614</v>
      </c>
      <c r="AD477" s="43" t="s">
        <v>351</v>
      </c>
      <c r="AJ477" s="43" t="s">
        <v>192</v>
      </c>
      <c r="AK477" s="43" t="s">
        <v>193</v>
      </c>
      <c r="AL477" s="43" t="s">
        <v>188</v>
      </c>
      <c r="AN477" s="43" t="s">
        <v>629</v>
      </c>
      <c r="AO477" s="43" t="s">
        <v>630</v>
      </c>
      <c r="AP477" s="43" t="s">
        <v>362</v>
      </c>
      <c r="AR477" s="43" t="s">
        <v>629</v>
      </c>
      <c r="AS477" s="43" t="s">
        <v>630</v>
      </c>
      <c r="AT477" s="43" t="s">
        <v>362</v>
      </c>
    </row>
    <row r="478" spans="1:46" x14ac:dyDescent="0.15">
      <c r="A478" s="43" t="s">
        <v>422</v>
      </c>
      <c r="B478" s="43" t="s">
        <v>423</v>
      </c>
      <c r="C478" s="43" t="s">
        <v>237</v>
      </c>
      <c r="D478" s="43" t="s">
        <v>422</v>
      </c>
      <c r="E478" s="43" t="s">
        <v>423</v>
      </c>
      <c r="F478" s="43" t="s">
        <v>237</v>
      </c>
      <c r="H478" s="43" t="s">
        <v>305</v>
      </c>
      <c r="I478" s="43" t="s">
        <v>306</v>
      </c>
      <c r="J478" s="43" t="s">
        <v>289</v>
      </c>
      <c r="L478" s="43" t="s">
        <v>305</v>
      </c>
      <c r="M478" s="43" t="s">
        <v>306</v>
      </c>
      <c r="N478" s="43" t="s">
        <v>289</v>
      </c>
      <c r="P478" s="43" t="s">
        <v>305</v>
      </c>
      <c r="Q478" s="43" t="s">
        <v>306</v>
      </c>
      <c r="R478" s="43" t="s">
        <v>289</v>
      </c>
      <c r="T478" s="43" t="s">
        <v>214</v>
      </c>
      <c r="U478" s="43" t="s">
        <v>215</v>
      </c>
      <c r="V478" s="43" t="s">
        <v>202</v>
      </c>
      <c r="X478" s="43" t="s">
        <v>214</v>
      </c>
      <c r="Y478" s="43" t="s">
        <v>215</v>
      </c>
      <c r="Z478" s="43" t="s">
        <v>202</v>
      </c>
      <c r="AB478" s="43" t="s">
        <v>613</v>
      </c>
      <c r="AC478" s="43" t="s">
        <v>614</v>
      </c>
      <c r="AD478" s="43" t="s">
        <v>351</v>
      </c>
      <c r="AJ478" s="43" t="s">
        <v>192</v>
      </c>
      <c r="AK478" s="43" t="s">
        <v>193</v>
      </c>
      <c r="AL478" s="43" t="s">
        <v>188</v>
      </c>
      <c r="AN478" s="43" t="s">
        <v>305</v>
      </c>
      <c r="AO478" s="43" t="s">
        <v>306</v>
      </c>
      <c r="AP478" s="43" t="s">
        <v>289</v>
      </c>
      <c r="AR478" s="43" t="s">
        <v>305</v>
      </c>
      <c r="AS478" s="43" t="s">
        <v>306</v>
      </c>
      <c r="AT478" s="43" t="s">
        <v>289</v>
      </c>
    </row>
    <row r="479" spans="1:46" x14ac:dyDescent="0.15">
      <c r="A479" s="43" t="s">
        <v>424</v>
      </c>
      <c r="B479" s="43" t="s">
        <v>425</v>
      </c>
      <c r="C479" s="43" t="s">
        <v>426</v>
      </c>
      <c r="D479" s="43" t="s">
        <v>424</v>
      </c>
      <c r="E479" s="43" t="s">
        <v>425</v>
      </c>
      <c r="F479" s="43" t="s">
        <v>426</v>
      </c>
      <c r="H479" s="43" t="s">
        <v>309</v>
      </c>
      <c r="I479" s="43" t="s">
        <v>310</v>
      </c>
      <c r="J479" s="43" t="s">
        <v>311</v>
      </c>
      <c r="L479" s="43" t="s">
        <v>309</v>
      </c>
      <c r="M479" s="43" t="s">
        <v>310</v>
      </c>
      <c r="N479" s="43" t="s">
        <v>311</v>
      </c>
      <c r="P479" s="43" t="s">
        <v>309</v>
      </c>
      <c r="Q479" s="43" t="s">
        <v>310</v>
      </c>
      <c r="R479" s="43" t="s">
        <v>311</v>
      </c>
      <c r="T479" s="43" t="s">
        <v>620</v>
      </c>
      <c r="U479" s="43" t="s">
        <v>621</v>
      </c>
      <c r="V479" s="43" t="s">
        <v>622</v>
      </c>
      <c r="X479" s="43" t="s">
        <v>620</v>
      </c>
      <c r="Y479" s="43" t="s">
        <v>621</v>
      </c>
      <c r="Z479" s="43" t="s">
        <v>622</v>
      </c>
      <c r="AB479" s="43" t="s">
        <v>615</v>
      </c>
      <c r="AC479" s="43" t="s">
        <v>616</v>
      </c>
      <c r="AD479" s="43" t="s">
        <v>603</v>
      </c>
      <c r="AJ479" s="43" t="s">
        <v>260</v>
      </c>
      <c r="AK479" s="43" t="s">
        <v>261</v>
      </c>
      <c r="AL479" s="43" t="s">
        <v>262</v>
      </c>
      <c r="AN479" s="43" t="s">
        <v>309</v>
      </c>
      <c r="AO479" s="43" t="s">
        <v>310</v>
      </c>
      <c r="AP479" s="43" t="s">
        <v>311</v>
      </c>
      <c r="AR479" s="43" t="s">
        <v>309</v>
      </c>
      <c r="AS479" s="43" t="s">
        <v>310</v>
      </c>
      <c r="AT479" s="43" t="s">
        <v>311</v>
      </c>
    </row>
    <row r="480" spans="1:46" x14ac:dyDescent="0.15">
      <c r="A480" s="43" t="s">
        <v>427</v>
      </c>
      <c r="B480" s="43" t="s">
        <v>428</v>
      </c>
      <c r="C480" s="43" t="s">
        <v>321</v>
      </c>
      <c r="D480" s="43" t="s">
        <v>427</v>
      </c>
      <c r="E480" s="43" t="s">
        <v>428</v>
      </c>
      <c r="F480" s="43" t="s">
        <v>321</v>
      </c>
      <c r="H480" s="43" t="s">
        <v>307</v>
      </c>
      <c r="I480" s="43" t="s">
        <v>308</v>
      </c>
      <c r="J480" s="43" t="s">
        <v>289</v>
      </c>
      <c r="L480" s="43" t="s">
        <v>307</v>
      </c>
      <c r="M480" s="43" t="s">
        <v>308</v>
      </c>
      <c r="N480" s="43" t="s">
        <v>289</v>
      </c>
      <c r="P480" s="43" t="s">
        <v>307</v>
      </c>
      <c r="Q480" s="43" t="s">
        <v>308</v>
      </c>
      <c r="R480" s="43" t="s">
        <v>289</v>
      </c>
      <c r="T480" s="43" t="s">
        <v>620</v>
      </c>
      <c r="U480" s="43" t="s">
        <v>621</v>
      </c>
      <c r="V480" s="43" t="s">
        <v>622</v>
      </c>
      <c r="X480" s="43" t="s">
        <v>620</v>
      </c>
      <c r="Y480" s="43" t="s">
        <v>621</v>
      </c>
      <c r="Z480" s="43" t="s">
        <v>622</v>
      </c>
      <c r="AB480" s="43" t="s">
        <v>651</v>
      </c>
      <c r="AC480" s="43" t="s">
        <v>446</v>
      </c>
      <c r="AD480" s="43" t="s">
        <v>652</v>
      </c>
      <c r="AJ480" s="43" t="s">
        <v>260</v>
      </c>
      <c r="AK480" s="43" t="s">
        <v>261</v>
      </c>
      <c r="AL480" s="43" t="s">
        <v>262</v>
      </c>
      <c r="AN480" s="43" t="s">
        <v>307</v>
      </c>
      <c r="AO480" s="43" t="s">
        <v>308</v>
      </c>
      <c r="AP480" s="43" t="s">
        <v>289</v>
      </c>
      <c r="AR480" s="43" t="s">
        <v>307</v>
      </c>
      <c r="AS480" s="43" t="s">
        <v>308</v>
      </c>
      <c r="AT480" s="43" t="s">
        <v>289</v>
      </c>
    </row>
    <row r="481" spans="1:46" x14ac:dyDescent="0.15">
      <c r="A481" s="43" t="s">
        <v>429</v>
      </c>
      <c r="B481" s="43" t="s">
        <v>430</v>
      </c>
      <c r="C481" s="43" t="s">
        <v>188</v>
      </c>
      <c r="D481" s="43" t="s">
        <v>429</v>
      </c>
      <c r="E481" s="43" t="s">
        <v>430</v>
      </c>
      <c r="F481" s="43" t="s">
        <v>188</v>
      </c>
      <c r="H481" s="43" t="s">
        <v>631</v>
      </c>
      <c r="I481" s="43" t="s">
        <v>632</v>
      </c>
      <c r="J481" s="43" t="s">
        <v>213</v>
      </c>
      <c r="L481" s="43" t="s">
        <v>631</v>
      </c>
      <c r="M481" s="43" t="s">
        <v>632</v>
      </c>
      <c r="N481" s="43" t="s">
        <v>213</v>
      </c>
      <c r="P481" s="43" t="s">
        <v>631</v>
      </c>
      <c r="Q481" s="43" t="s">
        <v>632</v>
      </c>
      <c r="R481" s="43" t="s">
        <v>213</v>
      </c>
      <c r="T481" s="43" t="s">
        <v>623</v>
      </c>
      <c r="U481" s="43" t="s">
        <v>624</v>
      </c>
      <c r="V481" s="43" t="s">
        <v>331</v>
      </c>
      <c r="X481" s="43" t="s">
        <v>623</v>
      </c>
      <c r="Y481" s="43" t="s">
        <v>624</v>
      </c>
      <c r="Z481" s="43" t="s">
        <v>331</v>
      </c>
      <c r="AB481" s="43" t="s">
        <v>653</v>
      </c>
      <c r="AC481" s="43" t="s">
        <v>376</v>
      </c>
      <c r="AD481" s="43" t="s">
        <v>654</v>
      </c>
      <c r="AJ481" s="43" t="s">
        <v>263</v>
      </c>
      <c r="AK481" s="43" t="s">
        <v>243</v>
      </c>
      <c r="AL481" s="43" t="s">
        <v>264</v>
      </c>
      <c r="AN481" s="43" t="s">
        <v>631</v>
      </c>
      <c r="AO481" s="43" t="s">
        <v>632</v>
      </c>
      <c r="AP481" s="43" t="s">
        <v>213</v>
      </c>
      <c r="AR481" s="43" t="s">
        <v>631</v>
      </c>
      <c r="AS481" s="43" t="s">
        <v>632</v>
      </c>
      <c r="AT481" s="43" t="s">
        <v>213</v>
      </c>
    </row>
    <row r="482" spans="1:46" x14ac:dyDescent="0.15">
      <c r="A482" s="43" t="s">
        <v>208</v>
      </c>
      <c r="B482" s="43" t="s">
        <v>209</v>
      </c>
      <c r="C482" s="43" t="s">
        <v>210</v>
      </c>
      <c r="D482" s="43" t="s">
        <v>208</v>
      </c>
      <c r="E482" s="43" t="s">
        <v>209</v>
      </c>
      <c r="F482" s="43" t="s">
        <v>210</v>
      </c>
      <c r="H482" s="43" t="s">
        <v>631</v>
      </c>
      <c r="I482" s="43" t="s">
        <v>632</v>
      </c>
      <c r="J482" s="43" t="s">
        <v>213</v>
      </c>
      <c r="L482" s="43" t="s">
        <v>631</v>
      </c>
      <c r="M482" s="43" t="s">
        <v>632</v>
      </c>
      <c r="N482" s="43" t="s">
        <v>213</v>
      </c>
      <c r="P482" s="43" t="s">
        <v>631</v>
      </c>
      <c r="Q482" s="43" t="s">
        <v>632</v>
      </c>
      <c r="R482" s="43" t="s">
        <v>213</v>
      </c>
      <c r="T482" s="43" t="s">
        <v>623</v>
      </c>
      <c r="U482" s="43" t="s">
        <v>624</v>
      </c>
      <c r="V482" s="43" t="s">
        <v>331</v>
      </c>
      <c r="X482" s="43" t="s">
        <v>623</v>
      </c>
      <c r="Y482" s="43" t="s">
        <v>624</v>
      </c>
      <c r="Z482" s="43" t="s">
        <v>331</v>
      </c>
      <c r="AB482" s="43" t="s">
        <v>369</v>
      </c>
      <c r="AC482" s="43" t="s">
        <v>370</v>
      </c>
      <c r="AD482" s="43" t="s">
        <v>371</v>
      </c>
      <c r="AJ482" s="43" t="s">
        <v>194</v>
      </c>
      <c r="AK482" s="43" t="s">
        <v>195</v>
      </c>
      <c r="AL482" s="43" t="s">
        <v>196</v>
      </c>
      <c r="AN482" s="43" t="s">
        <v>631</v>
      </c>
      <c r="AO482" s="43" t="s">
        <v>632</v>
      </c>
      <c r="AP482" s="43" t="s">
        <v>213</v>
      </c>
      <c r="AR482" s="43" t="s">
        <v>631</v>
      </c>
      <c r="AS482" s="43" t="s">
        <v>632</v>
      </c>
      <c r="AT482" s="43" t="s">
        <v>213</v>
      </c>
    </row>
    <row r="483" spans="1:46" x14ac:dyDescent="0.15">
      <c r="A483" s="43" t="s">
        <v>431</v>
      </c>
      <c r="B483" s="43" t="s">
        <v>432</v>
      </c>
      <c r="C483" s="43" t="s">
        <v>210</v>
      </c>
      <c r="D483" s="43" t="s">
        <v>431</v>
      </c>
      <c r="E483" s="43" t="s">
        <v>432</v>
      </c>
      <c r="F483" s="43" t="s">
        <v>210</v>
      </c>
      <c r="H483" s="43" t="s">
        <v>633</v>
      </c>
      <c r="I483" s="43" t="s">
        <v>634</v>
      </c>
      <c r="J483" s="43" t="s">
        <v>588</v>
      </c>
      <c r="L483" s="43" t="s">
        <v>633</v>
      </c>
      <c r="M483" s="43" t="s">
        <v>634</v>
      </c>
      <c r="N483" s="43" t="s">
        <v>588</v>
      </c>
      <c r="P483" s="43" t="s">
        <v>633</v>
      </c>
      <c r="Q483" s="43" t="s">
        <v>634</v>
      </c>
      <c r="R483" s="43" t="s">
        <v>588</v>
      </c>
      <c r="T483" s="43" t="s">
        <v>216</v>
      </c>
      <c r="U483" s="43" t="s">
        <v>217</v>
      </c>
      <c r="V483" s="43" t="s">
        <v>202</v>
      </c>
      <c r="X483" s="43" t="s">
        <v>216</v>
      </c>
      <c r="Y483" s="43" t="s">
        <v>217</v>
      </c>
      <c r="Z483" s="43" t="s">
        <v>202</v>
      </c>
      <c r="AB483" s="43" t="s">
        <v>372</v>
      </c>
      <c r="AC483" s="43" t="s">
        <v>373</v>
      </c>
      <c r="AD483" s="43" t="s">
        <v>374</v>
      </c>
      <c r="AJ483" s="43" t="s">
        <v>554</v>
      </c>
      <c r="AK483" s="43" t="s">
        <v>555</v>
      </c>
      <c r="AL483" s="43" t="s">
        <v>556</v>
      </c>
      <c r="AN483" s="43" t="s">
        <v>633</v>
      </c>
      <c r="AO483" s="43" t="s">
        <v>634</v>
      </c>
      <c r="AP483" s="43" t="s">
        <v>588</v>
      </c>
      <c r="AR483" s="43" t="s">
        <v>633</v>
      </c>
      <c r="AS483" s="43" t="s">
        <v>634</v>
      </c>
      <c r="AT483" s="43" t="s">
        <v>588</v>
      </c>
    </row>
    <row r="484" spans="1:46" x14ac:dyDescent="0.15">
      <c r="A484" s="43" t="s">
        <v>433</v>
      </c>
      <c r="B484" s="43" t="s">
        <v>434</v>
      </c>
      <c r="C484" s="43" t="s">
        <v>210</v>
      </c>
      <c r="D484" s="43" t="s">
        <v>433</v>
      </c>
      <c r="E484" s="43" t="s">
        <v>434</v>
      </c>
      <c r="F484" s="43" t="s">
        <v>210</v>
      </c>
      <c r="H484" s="43" t="s">
        <v>312</v>
      </c>
      <c r="I484" s="43" t="s">
        <v>313</v>
      </c>
      <c r="J484" s="43" t="s">
        <v>225</v>
      </c>
      <c r="L484" s="43" t="s">
        <v>312</v>
      </c>
      <c r="M484" s="43" t="s">
        <v>313</v>
      </c>
      <c r="N484" s="43" t="s">
        <v>225</v>
      </c>
      <c r="P484" s="43" t="s">
        <v>312</v>
      </c>
      <c r="Q484" s="43" t="s">
        <v>313</v>
      </c>
      <c r="R484" s="43" t="s">
        <v>225</v>
      </c>
      <c r="T484" s="43" t="s">
        <v>216</v>
      </c>
      <c r="U484" s="43" t="s">
        <v>217</v>
      </c>
      <c r="V484" s="43" t="s">
        <v>202</v>
      </c>
      <c r="X484" s="43" t="s">
        <v>216</v>
      </c>
      <c r="Y484" s="43" t="s">
        <v>217</v>
      </c>
      <c r="Z484" s="43" t="s">
        <v>202</v>
      </c>
      <c r="AB484" s="43" t="s">
        <v>375</v>
      </c>
      <c r="AC484" s="43" t="s">
        <v>376</v>
      </c>
      <c r="AD484" s="43" t="s">
        <v>289</v>
      </c>
      <c r="AJ484" s="43" t="s">
        <v>557</v>
      </c>
      <c r="AK484" s="43" t="s">
        <v>555</v>
      </c>
      <c r="AL484" s="43" t="s">
        <v>544</v>
      </c>
      <c r="AN484" s="43" t="s">
        <v>312</v>
      </c>
      <c r="AO484" s="43" t="s">
        <v>313</v>
      </c>
      <c r="AP484" s="43" t="s">
        <v>225</v>
      </c>
      <c r="AR484" s="43" t="s">
        <v>312</v>
      </c>
      <c r="AS484" s="43" t="s">
        <v>313</v>
      </c>
      <c r="AT484" s="43" t="s">
        <v>225</v>
      </c>
    </row>
    <row r="485" spans="1:46" x14ac:dyDescent="0.15">
      <c r="A485" s="43" t="s">
        <v>435</v>
      </c>
      <c r="B485" s="43" t="s">
        <v>434</v>
      </c>
      <c r="C485" s="43" t="s">
        <v>436</v>
      </c>
      <c r="D485" s="43" t="s">
        <v>435</v>
      </c>
      <c r="E485" s="43" t="s">
        <v>434</v>
      </c>
      <c r="F485" s="43" t="s">
        <v>436</v>
      </c>
      <c r="H485" s="43" t="s">
        <v>314</v>
      </c>
      <c r="I485" s="43" t="s">
        <v>315</v>
      </c>
      <c r="J485" s="43" t="s">
        <v>196</v>
      </c>
      <c r="L485" s="43" t="s">
        <v>314</v>
      </c>
      <c r="M485" s="43" t="s">
        <v>315</v>
      </c>
      <c r="N485" s="43" t="s">
        <v>196</v>
      </c>
      <c r="P485" s="43" t="s">
        <v>314</v>
      </c>
      <c r="Q485" s="43" t="s">
        <v>315</v>
      </c>
      <c r="R485" s="43" t="s">
        <v>196</v>
      </c>
      <c r="T485" s="43" t="s">
        <v>218</v>
      </c>
      <c r="U485" s="43" t="s">
        <v>219</v>
      </c>
      <c r="V485" s="43" t="s">
        <v>220</v>
      </c>
      <c r="X485" s="43" t="s">
        <v>218</v>
      </c>
      <c r="Y485" s="43" t="s">
        <v>219</v>
      </c>
      <c r="Z485" s="43" t="s">
        <v>220</v>
      </c>
      <c r="AB485" s="43" t="s">
        <v>375</v>
      </c>
      <c r="AC485" s="43" t="s">
        <v>376</v>
      </c>
      <c r="AD485" s="43" t="s">
        <v>289</v>
      </c>
      <c r="AJ485" s="43" t="s">
        <v>558</v>
      </c>
      <c r="AK485" s="43" t="s">
        <v>555</v>
      </c>
      <c r="AL485" s="43" t="s">
        <v>559</v>
      </c>
      <c r="AN485" s="43" t="s">
        <v>314</v>
      </c>
      <c r="AO485" s="43" t="s">
        <v>315</v>
      </c>
      <c r="AP485" s="43" t="s">
        <v>196</v>
      </c>
      <c r="AR485" s="43" t="s">
        <v>314</v>
      </c>
      <c r="AS485" s="43" t="s">
        <v>315</v>
      </c>
      <c r="AT485" s="43" t="s">
        <v>196</v>
      </c>
    </row>
    <row r="486" spans="1:46" x14ac:dyDescent="0.15">
      <c r="A486" s="43" t="s">
        <v>437</v>
      </c>
      <c r="B486" s="43" t="s">
        <v>434</v>
      </c>
      <c r="C486" s="43" t="s">
        <v>438</v>
      </c>
      <c r="D486" s="43" t="s">
        <v>437</v>
      </c>
      <c r="E486" s="43" t="s">
        <v>434</v>
      </c>
      <c r="F486" s="43" t="s">
        <v>438</v>
      </c>
      <c r="H486" s="43" t="s">
        <v>635</v>
      </c>
      <c r="I486" s="43" t="s">
        <v>636</v>
      </c>
      <c r="J486" s="43" t="s">
        <v>628</v>
      </c>
      <c r="L486" s="43" t="s">
        <v>635</v>
      </c>
      <c r="M486" s="43" t="s">
        <v>636</v>
      </c>
      <c r="N486" s="43" t="s">
        <v>628</v>
      </c>
      <c r="P486" s="43" t="s">
        <v>635</v>
      </c>
      <c r="Q486" s="43" t="s">
        <v>636</v>
      </c>
      <c r="R486" s="43" t="s">
        <v>628</v>
      </c>
      <c r="T486" s="43" t="s">
        <v>218</v>
      </c>
      <c r="U486" s="43" t="s">
        <v>219</v>
      </c>
      <c r="V486" s="43" t="s">
        <v>220</v>
      </c>
      <c r="X486" s="43" t="s">
        <v>218</v>
      </c>
      <c r="Y486" s="43" t="s">
        <v>219</v>
      </c>
      <c r="Z486" s="43" t="s">
        <v>220</v>
      </c>
      <c r="AB486" s="43" t="s">
        <v>377</v>
      </c>
      <c r="AC486" s="43" t="s">
        <v>378</v>
      </c>
      <c r="AD486" s="43" t="s">
        <v>379</v>
      </c>
      <c r="AJ486" s="43" t="s">
        <v>265</v>
      </c>
      <c r="AK486" s="43" t="s">
        <v>266</v>
      </c>
      <c r="AL486" s="43" t="s">
        <v>267</v>
      </c>
      <c r="AN486" s="43" t="s">
        <v>635</v>
      </c>
      <c r="AO486" s="43" t="s">
        <v>636</v>
      </c>
      <c r="AP486" s="43" t="s">
        <v>628</v>
      </c>
      <c r="AR486" s="43" t="s">
        <v>635</v>
      </c>
      <c r="AS486" s="43" t="s">
        <v>636</v>
      </c>
      <c r="AT486" s="43" t="s">
        <v>628</v>
      </c>
    </row>
    <row r="487" spans="1:46" x14ac:dyDescent="0.15">
      <c r="A487" s="43" t="s">
        <v>439</v>
      </c>
      <c r="B487" s="43" t="s">
        <v>434</v>
      </c>
      <c r="C487" s="43" t="s">
        <v>440</v>
      </c>
      <c r="D487" s="43" t="s">
        <v>439</v>
      </c>
      <c r="E487" s="43" t="s">
        <v>434</v>
      </c>
      <c r="F487" s="43" t="s">
        <v>440</v>
      </c>
      <c r="H487" s="43" t="s">
        <v>635</v>
      </c>
      <c r="I487" s="43" t="s">
        <v>636</v>
      </c>
      <c r="J487" s="43" t="s">
        <v>628</v>
      </c>
      <c r="L487" s="43" t="s">
        <v>635</v>
      </c>
      <c r="M487" s="43" t="s">
        <v>636</v>
      </c>
      <c r="N487" s="43" t="s">
        <v>628</v>
      </c>
      <c r="P487" s="43" t="s">
        <v>635</v>
      </c>
      <c r="Q487" s="43" t="s">
        <v>636</v>
      </c>
      <c r="R487" s="43" t="s">
        <v>628</v>
      </c>
      <c r="T487" s="43" t="s">
        <v>460</v>
      </c>
      <c r="U487" s="43" t="s">
        <v>461</v>
      </c>
      <c r="V487" s="43" t="s">
        <v>625</v>
      </c>
      <c r="X487" s="43" t="s">
        <v>460</v>
      </c>
      <c r="Y487" s="43" t="s">
        <v>461</v>
      </c>
      <c r="Z487" s="43" t="s">
        <v>625</v>
      </c>
      <c r="AB487" s="43" t="s">
        <v>380</v>
      </c>
      <c r="AC487" s="43" t="s">
        <v>381</v>
      </c>
      <c r="AD487" s="43" t="s">
        <v>318</v>
      </c>
      <c r="AJ487" s="43" t="s">
        <v>617</v>
      </c>
      <c r="AK487" s="43" t="s">
        <v>618</v>
      </c>
      <c r="AL487" s="43" t="s">
        <v>619</v>
      </c>
      <c r="AN487" s="43" t="s">
        <v>635</v>
      </c>
      <c r="AO487" s="43" t="s">
        <v>636</v>
      </c>
      <c r="AP487" s="43" t="s">
        <v>628</v>
      </c>
      <c r="AR487" s="43" t="s">
        <v>635</v>
      </c>
      <c r="AS487" s="43" t="s">
        <v>636</v>
      </c>
      <c r="AT487" s="43" t="s">
        <v>628</v>
      </c>
    </row>
    <row r="488" spans="1:46" x14ac:dyDescent="0.15">
      <c r="A488" s="43" t="s">
        <v>441</v>
      </c>
      <c r="B488" s="43" t="s">
        <v>434</v>
      </c>
      <c r="C488" s="43" t="s">
        <v>442</v>
      </c>
      <c r="D488" s="43" t="s">
        <v>441</v>
      </c>
      <c r="E488" s="43" t="s">
        <v>434</v>
      </c>
      <c r="F488" s="43" t="s">
        <v>442</v>
      </c>
      <c r="H488" s="43" t="s">
        <v>637</v>
      </c>
      <c r="I488" s="43" t="s">
        <v>638</v>
      </c>
      <c r="J488" s="43" t="s">
        <v>628</v>
      </c>
      <c r="L488" s="43" t="s">
        <v>637</v>
      </c>
      <c r="M488" s="43" t="s">
        <v>638</v>
      </c>
      <c r="N488" s="43" t="s">
        <v>628</v>
      </c>
      <c r="P488" s="43" t="s">
        <v>637</v>
      </c>
      <c r="Q488" s="43" t="s">
        <v>638</v>
      </c>
      <c r="R488" s="43" t="s">
        <v>628</v>
      </c>
      <c r="T488" s="43" t="s">
        <v>460</v>
      </c>
      <c r="U488" s="43" t="s">
        <v>461</v>
      </c>
      <c r="V488" s="43" t="s">
        <v>625</v>
      </c>
      <c r="X488" s="43" t="s">
        <v>460</v>
      </c>
      <c r="Y488" s="43" t="s">
        <v>461</v>
      </c>
      <c r="Z488" s="43" t="s">
        <v>625</v>
      </c>
      <c r="AB488" s="43" t="s">
        <v>382</v>
      </c>
      <c r="AC488" s="43" t="s">
        <v>383</v>
      </c>
      <c r="AD488" s="43" t="s">
        <v>270</v>
      </c>
      <c r="AJ488" s="43" t="s">
        <v>617</v>
      </c>
      <c r="AK488" s="43" t="s">
        <v>618</v>
      </c>
      <c r="AL488" s="43" t="s">
        <v>619</v>
      </c>
      <c r="AN488" s="43" t="s">
        <v>637</v>
      </c>
      <c r="AO488" s="43" t="s">
        <v>638</v>
      </c>
      <c r="AP488" s="43" t="s">
        <v>628</v>
      </c>
      <c r="AR488" s="43" t="s">
        <v>637</v>
      </c>
      <c r="AS488" s="43" t="s">
        <v>638</v>
      </c>
      <c r="AT488" s="43" t="s">
        <v>628</v>
      </c>
    </row>
    <row r="489" spans="1:46" x14ac:dyDescent="0.15">
      <c r="A489" s="43" t="s">
        <v>443</v>
      </c>
      <c r="B489" s="43" t="s">
        <v>434</v>
      </c>
      <c r="C489" s="43" t="s">
        <v>444</v>
      </c>
      <c r="D489" s="43" t="s">
        <v>443</v>
      </c>
      <c r="E489" s="43" t="s">
        <v>434</v>
      </c>
      <c r="F489" s="43" t="s">
        <v>444</v>
      </c>
      <c r="H489" s="43" t="s">
        <v>637</v>
      </c>
      <c r="I489" s="43" t="s">
        <v>638</v>
      </c>
      <c r="J489" s="43" t="s">
        <v>628</v>
      </c>
      <c r="L489" s="43" t="s">
        <v>637</v>
      </c>
      <c r="M489" s="43" t="s">
        <v>638</v>
      </c>
      <c r="N489" s="43" t="s">
        <v>628</v>
      </c>
      <c r="P489" s="43" t="s">
        <v>637</v>
      </c>
      <c r="Q489" s="43" t="s">
        <v>638</v>
      </c>
      <c r="R489" s="43" t="s">
        <v>628</v>
      </c>
      <c r="T489" s="43" t="s">
        <v>221</v>
      </c>
      <c r="U489" s="43" t="s">
        <v>222</v>
      </c>
      <c r="V489" s="43" t="s">
        <v>213</v>
      </c>
      <c r="X489" s="43" t="s">
        <v>221</v>
      </c>
      <c r="Y489" s="43" t="s">
        <v>222</v>
      </c>
      <c r="Z489" s="43" t="s">
        <v>213</v>
      </c>
      <c r="AB489" s="43" t="s">
        <v>384</v>
      </c>
      <c r="AC489" s="43" t="s">
        <v>385</v>
      </c>
      <c r="AD489" s="43" t="s">
        <v>199</v>
      </c>
      <c r="AJ489" s="43" t="s">
        <v>268</v>
      </c>
      <c r="AK489" s="43" t="s">
        <v>269</v>
      </c>
      <c r="AL489" s="43" t="s">
        <v>270</v>
      </c>
      <c r="AN489" s="43" t="s">
        <v>637</v>
      </c>
      <c r="AO489" s="43" t="s">
        <v>638</v>
      </c>
      <c r="AP489" s="43" t="s">
        <v>628</v>
      </c>
      <c r="AR489" s="43" t="s">
        <v>637</v>
      </c>
      <c r="AS489" s="43" t="s">
        <v>638</v>
      </c>
      <c r="AT489" s="43" t="s">
        <v>628</v>
      </c>
    </row>
    <row r="490" spans="1:46" x14ac:dyDescent="0.15">
      <c r="A490" s="43" t="s">
        <v>580</v>
      </c>
      <c r="B490" s="43" t="s">
        <v>581</v>
      </c>
      <c r="C490" s="43" t="s">
        <v>210</v>
      </c>
      <c r="D490" s="43" t="s">
        <v>580</v>
      </c>
      <c r="E490" s="43" t="s">
        <v>581</v>
      </c>
      <c r="F490" s="43" t="s">
        <v>210</v>
      </c>
      <c r="H490" s="43" t="s">
        <v>316</v>
      </c>
      <c r="I490" s="43" t="s">
        <v>317</v>
      </c>
      <c r="J490" s="43" t="s">
        <v>318</v>
      </c>
      <c r="L490" s="43" t="s">
        <v>316</v>
      </c>
      <c r="M490" s="43" t="s">
        <v>317</v>
      </c>
      <c r="N490" s="43" t="s">
        <v>318</v>
      </c>
      <c r="P490" s="43" t="s">
        <v>316</v>
      </c>
      <c r="Q490" s="43" t="s">
        <v>317</v>
      </c>
      <c r="R490" s="43" t="s">
        <v>318</v>
      </c>
      <c r="T490" s="43" t="s">
        <v>221</v>
      </c>
      <c r="U490" s="43" t="s">
        <v>222</v>
      </c>
      <c r="V490" s="43" t="s">
        <v>213</v>
      </c>
      <c r="X490" s="43" t="s">
        <v>221</v>
      </c>
      <c r="Y490" s="43" t="s">
        <v>222</v>
      </c>
      <c r="Z490" s="43" t="s">
        <v>213</v>
      </c>
      <c r="AB490" s="43" t="s">
        <v>192</v>
      </c>
      <c r="AC490" s="43" t="s">
        <v>193</v>
      </c>
      <c r="AD490" s="43" t="s">
        <v>188</v>
      </c>
      <c r="AJ490" s="43" t="s">
        <v>197</v>
      </c>
      <c r="AK490" s="43" t="s">
        <v>198</v>
      </c>
      <c r="AL490" s="43" t="s">
        <v>199</v>
      </c>
      <c r="AN490" s="43" t="s">
        <v>316</v>
      </c>
      <c r="AO490" s="43" t="s">
        <v>317</v>
      </c>
      <c r="AP490" s="43" t="s">
        <v>318</v>
      </c>
      <c r="AR490" s="43" t="s">
        <v>316</v>
      </c>
      <c r="AS490" s="43" t="s">
        <v>317</v>
      </c>
      <c r="AT490" s="43" t="s">
        <v>318</v>
      </c>
    </row>
    <row r="491" spans="1:46" x14ac:dyDescent="0.15">
      <c r="A491" s="43" t="s">
        <v>580</v>
      </c>
      <c r="B491" s="43" t="s">
        <v>581</v>
      </c>
      <c r="C491" s="43" t="s">
        <v>210</v>
      </c>
      <c r="D491" s="43" t="s">
        <v>580</v>
      </c>
      <c r="E491" s="43" t="s">
        <v>581</v>
      </c>
      <c r="F491" s="43" t="s">
        <v>210</v>
      </c>
      <c r="H491" s="43" t="s">
        <v>639</v>
      </c>
      <c r="I491" s="43" t="s">
        <v>555</v>
      </c>
      <c r="J491" s="43" t="s">
        <v>640</v>
      </c>
      <c r="L491" s="43" t="s">
        <v>639</v>
      </c>
      <c r="M491" s="43" t="s">
        <v>555</v>
      </c>
      <c r="N491" s="43" t="s">
        <v>640</v>
      </c>
      <c r="P491" s="43" t="s">
        <v>639</v>
      </c>
      <c r="Q491" s="43" t="s">
        <v>555</v>
      </c>
      <c r="R491" s="43" t="s">
        <v>640</v>
      </c>
      <c r="T491" s="43" t="s">
        <v>568</v>
      </c>
      <c r="U491" s="43" t="s">
        <v>569</v>
      </c>
      <c r="V491" s="43" t="s">
        <v>270</v>
      </c>
      <c r="X491" s="43" t="s">
        <v>568</v>
      </c>
      <c r="Y491" s="43" t="s">
        <v>569</v>
      </c>
      <c r="Z491" s="43" t="s">
        <v>270</v>
      </c>
      <c r="AB491" s="43" t="s">
        <v>192</v>
      </c>
      <c r="AC491" s="43" t="s">
        <v>193</v>
      </c>
      <c r="AD491" s="43" t="s">
        <v>188</v>
      </c>
      <c r="AJ491" s="43" t="s">
        <v>197</v>
      </c>
      <c r="AK491" s="43" t="s">
        <v>198</v>
      </c>
      <c r="AL491" s="43" t="s">
        <v>199</v>
      </c>
      <c r="AN491" s="43" t="s">
        <v>663</v>
      </c>
      <c r="AR491" s="43" t="s">
        <v>639</v>
      </c>
      <c r="AS491" s="43" t="s">
        <v>555</v>
      </c>
      <c r="AT491" s="43" t="s">
        <v>640</v>
      </c>
    </row>
    <row r="492" spans="1:46" x14ac:dyDescent="0.15">
      <c r="A492" s="43" t="s">
        <v>582</v>
      </c>
      <c r="B492" s="43" t="s">
        <v>446</v>
      </c>
      <c r="C492" s="43" t="s">
        <v>583</v>
      </c>
      <c r="D492" s="43" t="s">
        <v>582</v>
      </c>
      <c r="E492" s="43" t="s">
        <v>446</v>
      </c>
      <c r="F492" s="43" t="s">
        <v>583</v>
      </c>
      <c r="H492" s="43" t="s">
        <v>639</v>
      </c>
      <c r="I492" s="43" t="s">
        <v>555</v>
      </c>
      <c r="J492" s="43" t="s">
        <v>640</v>
      </c>
      <c r="L492" s="43" t="s">
        <v>639</v>
      </c>
      <c r="M492" s="43" t="s">
        <v>555</v>
      </c>
      <c r="N492" s="43" t="s">
        <v>640</v>
      </c>
      <c r="P492" s="43" t="s">
        <v>639</v>
      </c>
      <c r="Q492" s="43" t="s">
        <v>555</v>
      </c>
      <c r="R492" s="43" t="s">
        <v>640</v>
      </c>
      <c r="T492" s="43" t="s">
        <v>626</v>
      </c>
      <c r="U492" s="43" t="s">
        <v>627</v>
      </c>
      <c r="V492" s="43" t="s">
        <v>628</v>
      </c>
      <c r="X492" s="43" t="s">
        <v>626</v>
      </c>
      <c r="Y492" s="43" t="s">
        <v>627</v>
      </c>
      <c r="Z492" s="43" t="s">
        <v>628</v>
      </c>
      <c r="AB492" s="43" t="s">
        <v>260</v>
      </c>
      <c r="AC492" s="43" t="s">
        <v>261</v>
      </c>
      <c r="AD492" s="43" t="s">
        <v>262</v>
      </c>
      <c r="AJ492" s="43" t="s">
        <v>200</v>
      </c>
      <c r="AK492" s="43" t="s">
        <v>201</v>
      </c>
      <c r="AL492" s="43" t="s">
        <v>202</v>
      </c>
      <c r="AN492" s="43" t="s">
        <v>639</v>
      </c>
      <c r="AO492" s="43" t="s">
        <v>555</v>
      </c>
      <c r="AP492" s="43" t="s">
        <v>640</v>
      </c>
      <c r="AR492" s="43" t="s">
        <v>639</v>
      </c>
      <c r="AS492" s="43" t="s">
        <v>555</v>
      </c>
      <c r="AT492" s="43" t="s">
        <v>640</v>
      </c>
    </row>
    <row r="493" spans="1:46" x14ac:dyDescent="0.15">
      <c r="A493" s="43" t="s">
        <v>445</v>
      </c>
      <c r="B493" s="43" t="s">
        <v>446</v>
      </c>
      <c r="C493" s="43" t="s">
        <v>447</v>
      </c>
      <c r="D493" s="43" t="s">
        <v>445</v>
      </c>
      <c r="E493" s="43" t="s">
        <v>446</v>
      </c>
      <c r="F493" s="43" t="s">
        <v>447</v>
      </c>
      <c r="H493" s="43" t="s">
        <v>232</v>
      </c>
      <c r="I493" s="43" t="s">
        <v>233</v>
      </c>
      <c r="J493" s="43" t="s">
        <v>234</v>
      </c>
      <c r="L493" s="43" t="s">
        <v>232</v>
      </c>
      <c r="M493" s="43" t="s">
        <v>233</v>
      </c>
      <c r="N493" s="43" t="s">
        <v>234</v>
      </c>
      <c r="P493" s="43" t="s">
        <v>232</v>
      </c>
      <c r="Q493" s="43" t="s">
        <v>233</v>
      </c>
      <c r="R493" s="43" t="s">
        <v>234</v>
      </c>
      <c r="T493" s="43" t="s">
        <v>226</v>
      </c>
      <c r="U493" s="43" t="s">
        <v>227</v>
      </c>
      <c r="V493" s="43" t="s">
        <v>228</v>
      </c>
      <c r="X493" s="43" t="s">
        <v>226</v>
      </c>
      <c r="Y493" s="43" t="s">
        <v>227</v>
      </c>
      <c r="Z493" s="43" t="s">
        <v>228</v>
      </c>
      <c r="AB493" s="43" t="s">
        <v>386</v>
      </c>
      <c r="AC493" s="43" t="s">
        <v>387</v>
      </c>
      <c r="AD493" s="43" t="s">
        <v>351</v>
      </c>
      <c r="AJ493" s="43" t="s">
        <v>200</v>
      </c>
      <c r="AK493" s="43" t="s">
        <v>201</v>
      </c>
      <c r="AL493" s="43" t="s">
        <v>202</v>
      </c>
      <c r="AN493" s="43" t="s">
        <v>639</v>
      </c>
      <c r="AO493" s="43" t="s">
        <v>555</v>
      </c>
      <c r="AP493" s="43" t="s">
        <v>640</v>
      </c>
      <c r="AR493" s="43" t="s">
        <v>232</v>
      </c>
      <c r="AS493" s="43" t="s">
        <v>233</v>
      </c>
      <c r="AT493" s="43" t="s">
        <v>234</v>
      </c>
    </row>
    <row r="494" spans="1:46" x14ac:dyDescent="0.15">
      <c r="A494" s="43" t="s">
        <v>214</v>
      </c>
      <c r="B494" s="43" t="s">
        <v>215</v>
      </c>
      <c r="C494" s="43" t="s">
        <v>202</v>
      </c>
      <c r="D494" s="43" t="s">
        <v>214</v>
      </c>
      <c r="E494" s="43" t="s">
        <v>215</v>
      </c>
      <c r="F494" s="43" t="s">
        <v>202</v>
      </c>
      <c r="H494" s="43" t="s">
        <v>322</v>
      </c>
      <c r="I494" s="43" t="s">
        <v>323</v>
      </c>
      <c r="J494" s="43" t="s">
        <v>324</v>
      </c>
      <c r="L494" s="43" t="s">
        <v>322</v>
      </c>
      <c r="M494" s="43" t="s">
        <v>323</v>
      </c>
      <c r="N494" s="43" t="s">
        <v>324</v>
      </c>
      <c r="P494" s="43" t="s">
        <v>661</v>
      </c>
      <c r="T494" s="43" t="s">
        <v>226</v>
      </c>
      <c r="U494" s="43" t="s">
        <v>227</v>
      </c>
      <c r="V494" s="43" t="s">
        <v>228</v>
      </c>
      <c r="X494" s="43" t="s">
        <v>226</v>
      </c>
      <c r="Y494" s="43" t="s">
        <v>227</v>
      </c>
      <c r="Z494" s="43" t="s">
        <v>228</v>
      </c>
      <c r="AB494" s="43" t="s">
        <v>388</v>
      </c>
      <c r="AC494" s="43" t="s">
        <v>389</v>
      </c>
      <c r="AD494" s="43" t="s">
        <v>202</v>
      </c>
      <c r="AJ494" s="43" t="s">
        <v>203</v>
      </c>
      <c r="AK494" s="43" t="s">
        <v>204</v>
      </c>
      <c r="AL494" s="43" t="s">
        <v>202</v>
      </c>
      <c r="AN494" s="43" t="s">
        <v>232</v>
      </c>
      <c r="AO494" s="43" t="s">
        <v>233</v>
      </c>
      <c r="AP494" s="43" t="s">
        <v>234</v>
      </c>
      <c r="AR494" s="43" t="s">
        <v>664</v>
      </c>
    </row>
    <row r="495" spans="1:46" x14ac:dyDescent="0.15">
      <c r="A495" s="43" t="s">
        <v>620</v>
      </c>
      <c r="B495" s="43" t="s">
        <v>621</v>
      </c>
      <c r="C495" s="43" t="s">
        <v>622</v>
      </c>
      <c r="D495" s="43" t="s">
        <v>620</v>
      </c>
      <c r="E495" s="43" t="s">
        <v>621</v>
      </c>
      <c r="F495" s="43" t="s">
        <v>622</v>
      </c>
      <c r="H495" s="43" t="s">
        <v>641</v>
      </c>
      <c r="I495" s="43" t="s">
        <v>642</v>
      </c>
      <c r="J495" s="43" t="s">
        <v>603</v>
      </c>
      <c r="L495" s="43" t="s">
        <v>641</v>
      </c>
      <c r="M495" s="43" t="s">
        <v>642</v>
      </c>
      <c r="N495" s="43" t="s">
        <v>603</v>
      </c>
      <c r="P495" s="43" t="s">
        <v>322</v>
      </c>
      <c r="Q495" s="43" t="s">
        <v>323</v>
      </c>
      <c r="R495" s="43" t="s">
        <v>324</v>
      </c>
      <c r="T495" s="43" t="s">
        <v>629</v>
      </c>
      <c r="U495" s="43" t="s">
        <v>630</v>
      </c>
      <c r="V495" s="43" t="s">
        <v>362</v>
      </c>
      <c r="X495" s="43" t="s">
        <v>629</v>
      </c>
      <c r="Y495" s="43" t="s">
        <v>630</v>
      </c>
      <c r="Z495" s="43" t="s">
        <v>362</v>
      </c>
      <c r="AB495" s="43" t="s">
        <v>390</v>
      </c>
      <c r="AC495" s="43" t="s">
        <v>391</v>
      </c>
      <c r="AD495" s="43" t="s">
        <v>213</v>
      </c>
      <c r="AJ495" s="43" t="s">
        <v>203</v>
      </c>
      <c r="AK495" s="43" t="s">
        <v>204</v>
      </c>
      <c r="AL495" s="43" t="s">
        <v>202</v>
      </c>
      <c r="AN495" s="43" t="s">
        <v>322</v>
      </c>
      <c r="AO495" s="43" t="s">
        <v>323</v>
      </c>
      <c r="AP495" s="43" t="s">
        <v>324</v>
      </c>
      <c r="AR495" s="43" t="s">
        <v>322</v>
      </c>
      <c r="AS495" s="43" t="s">
        <v>323</v>
      </c>
      <c r="AT495" s="43" t="s">
        <v>324</v>
      </c>
    </row>
    <row r="496" spans="1:46" x14ac:dyDescent="0.15">
      <c r="A496" s="43" t="s">
        <v>620</v>
      </c>
      <c r="B496" s="43" t="s">
        <v>621</v>
      </c>
      <c r="C496" s="43" t="s">
        <v>622</v>
      </c>
      <c r="D496" s="43" t="s">
        <v>620</v>
      </c>
      <c r="E496" s="43" t="s">
        <v>621</v>
      </c>
      <c r="F496" s="43" t="s">
        <v>622</v>
      </c>
      <c r="H496" s="43" t="s">
        <v>643</v>
      </c>
      <c r="I496" s="43" t="s">
        <v>644</v>
      </c>
      <c r="J496" s="43" t="s">
        <v>645</v>
      </c>
      <c r="L496" s="43" t="s">
        <v>643</v>
      </c>
      <c r="M496" s="43" t="s">
        <v>644</v>
      </c>
      <c r="N496" s="43" t="s">
        <v>645</v>
      </c>
      <c r="P496" s="43" t="s">
        <v>641</v>
      </c>
      <c r="Q496" s="43" t="s">
        <v>642</v>
      </c>
      <c r="R496" s="43" t="s">
        <v>603</v>
      </c>
      <c r="T496" s="43" t="s">
        <v>629</v>
      </c>
      <c r="U496" s="43" t="s">
        <v>630</v>
      </c>
      <c r="V496" s="43" t="s">
        <v>362</v>
      </c>
      <c r="X496" s="43" t="s">
        <v>629</v>
      </c>
      <c r="Y496" s="43" t="s">
        <v>630</v>
      </c>
      <c r="Z496" s="43" t="s">
        <v>362</v>
      </c>
      <c r="AB496" s="43" t="s">
        <v>194</v>
      </c>
      <c r="AC496" s="43" t="s">
        <v>195</v>
      </c>
      <c r="AD496" s="43" t="s">
        <v>196</v>
      </c>
      <c r="AJ496" s="43" t="s">
        <v>271</v>
      </c>
      <c r="AK496" s="43" t="s">
        <v>272</v>
      </c>
      <c r="AL496" s="43" t="s">
        <v>188</v>
      </c>
      <c r="AN496" s="43" t="s">
        <v>641</v>
      </c>
      <c r="AO496" s="43" t="s">
        <v>642</v>
      </c>
      <c r="AP496" s="43" t="s">
        <v>603</v>
      </c>
      <c r="AR496" s="43" t="s">
        <v>641</v>
      </c>
      <c r="AS496" s="43" t="s">
        <v>642</v>
      </c>
      <c r="AT496" s="43" t="s">
        <v>603</v>
      </c>
    </row>
    <row r="497" spans="1:46" x14ac:dyDescent="0.15">
      <c r="A497" s="43" t="s">
        <v>452</v>
      </c>
      <c r="B497" s="43" t="s">
        <v>453</v>
      </c>
      <c r="C497" s="43" t="s">
        <v>237</v>
      </c>
      <c r="D497" s="43" t="s">
        <v>452</v>
      </c>
      <c r="E497" s="43" t="s">
        <v>453</v>
      </c>
      <c r="F497" s="43" t="s">
        <v>237</v>
      </c>
      <c r="H497" s="43" t="s">
        <v>643</v>
      </c>
      <c r="I497" s="43" t="s">
        <v>644</v>
      </c>
      <c r="J497" s="43" t="s">
        <v>645</v>
      </c>
      <c r="L497" s="43" t="s">
        <v>643</v>
      </c>
      <c r="M497" s="43" t="s">
        <v>644</v>
      </c>
      <c r="N497" s="43" t="s">
        <v>645</v>
      </c>
      <c r="P497" s="43" t="s">
        <v>643</v>
      </c>
      <c r="Q497" s="43" t="s">
        <v>644</v>
      </c>
      <c r="R497" s="43" t="s">
        <v>645</v>
      </c>
      <c r="T497" s="43" t="s">
        <v>229</v>
      </c>
      <c r="U497" s="43" t="s">
        <v>230</v>
      </c>
      <c r="V497" s="43" t="s">
        <v>231</v>
      </c>
      <c r="X497" s="43" t="s">
        <v>229</v>
      </c>
      <c r="Y497" s="43" t="s">
        <v>230</v>
      </c>
      <c r="Z497" s="43" t="s">
        <v>231</v>
      </c>
      <c r="AB497" s="43" t="s">
        <v>554</v>
      </c>
      <c r="AC497" s="43" t="s">
        <v>555</v>
      </c>
      <c r="AD497" s="43" t="s">
        <v>556</v>
      </c>
      <c r="AJ497" s="43" t="s">
        <v>271</v>
      </c>
      <c r="AK497" s="43" t="s">
        <v>272</v>
      </c>
      <c r="AL497" s="43" t="s">
        <v>188</v>
      </c>
      <c r="AN497" s="43" t="s">
        <v>643</v>
      </c>
      <c r="AO497" s="43" t="s">
        <v>644</v>
      </c>
      <c r="AP497" s="43" t="s">
        <v>645</v>
      </c>
      <c r="AR497" s="43" t="s">
        <v>643</v>
      </c>
      <c r="AS497" s="43" t="s">
        <v>644</v>
      </c>
      <c r="AT497" s="43" t="s">
        <v>645</v>
      </c>
    </row>
    <row r="498" spans="1:46" x14ac:dyDescent="0.15">
      <c r="A498" s="43" t="s">
        <v>448</v>
      </c>
      <c r="B498" s="43" t="s">
        <v>449</v>
      </c>
      <c r="C498" s="43" t="s">
        <v>237</v>
      </c>
      <c r="D498" s="43" t="s">
        <v>448</v>
      </c>
      <c r="E498" s="43" t="s">
        <v>449</v>
      </c>
      <c r="F498" s="43" t="s">
        <v>237</v>
      </c>
      <c r="H498" s="43" t="s">
        <v>646</v>
      </c>
      <c r="I498" s="43" t="s">
        <v>644</v>
      </c>
      <c r="J498" s="43" t="s">
        <v>647</v>
      </c>
      <c r="L498" s="43" t="s">
        <v>646</v>
      </c>
      <c r="M498" s="43" t="s">
        <v>644</v>
      </c>
      <c r="N498" s="43" t="s">
        <v>647</v>
      </c>
      <c r="P498" s="43" t="s">
        <v>643</v>
      </c>
      <c r="Q498" s="43" t="s">
        <v>644</v>
      </c>
      <c r="R498" s="43" t="s">
        <v>645</v>
      </c>
      <c r="T498" s="43" t="s">
        <v>229</v>
      </c>
      <c r="U498" s="43" t="s">
        <v>230</v>
      </c>
      <c r="V498" s="43" t="s">
        <v>231</v>
      </c>
      <c r="X498" s="43" t="s">
        <v>229</v>
      </c>
      <c r="Y498" s="43" t="s">
        <v>230</v>
      </c>
      <c r="Z498" s="43" t="s">
        <v>231</v>
      </c>
      <c r="AB498" s="43" t="s">
        <v>557</v>
      </c>
      <c r="AC498" s="43" t="s">
        <v>555</v>
      </c>
      <c r="AD498" s="43" t="s">
        <v>544</v>
      </c>
      <c r="AJ498" s="43" t="s">
        <v>271</v>
      </c>
      <c r="AK498" s="43" t="s">
        <v>272</v>
      </c>
      <c r="AL498" s="43" t="s">
        <v>188</v>
      </c>
      <c r="AN498" s="43" t="s">
        <v>643</v>
      </c>
      <c r="AO498" s="43" t="s">
        <v>644</v>
      </c>
      <c r="AP498" s="43" t="s">
        <v>645</v>
      </c>
      <c r="AR498" s="43" t="s">
        <v>643</v>
      </c>
      <c r="AS498" s="43" t="s">
        <v>644</v>
      </c>
      <c r="AT498" s="43" t="s">
        <v>645</v>
      </c>
    </row>
    <row r="499" spans="1:46" x14ac:dyDescent="0.15">
      <c r="A499" s="43" t="s">
        <v>454</v>
      </c>
      <c r="B499" s="43" t="s">
        <v>455</v>
      </c>
      <c r="C499" s="43" t="s">
        <v>237</v>
      </c>
      <c r="D499" s="43" t="s">
        <v>454</v>
      </c>
      <c r="E499" s="43" t="s">
        <v>455</v>
      </c>
      <c r="F499" s="43" t="s">
        <v>237</v>
      </c>
      <c r="H499" s="43" t="s">
        <v>646</v>
      </c>
      <c r="I499" s="43" t="s">
        <v>644</v>
      </c>
      <c r="J499" s="43" t="s">
        <v>647</v>
      </c>
      <c r="L499" s="43" t="s">
        <v>646</v>
      </c>
      <c r="M499" s="43" t="s">
        <v>644</v>
      </c>
      <c r="N499" s="43" t="s">
        <v>647</v>
      </c>
      <c r="P499" s="43" t="s">
        <v>646</v>
      </c>
      <c r="Q499" s="43" t="s">
        <v>644</v>
      </c>
      <c r="R499" s="43" t="s">
        <v>647</v>
      </c>
      <c r="T499" s="43" t="s">
        <v>223</v>
      </c>
      <c r="U499" s="43" t="s">
        <v>224</v>
      </c>
      <c r="V499" s="43" t="s">
        <v>225</v>
      </c>
      <c r="X499" s="43" t="s">
        <v>223</v>
      </c>
      <c r="Y499" s="43" t="s">
        <v>224</v>
      </c>
      <c r="Z499" s="43" t="s">
        <v>225</v>
      </c>
      <c r="AB499" s="43" t="s">
        <v>558</v>
      </c>
      <c r="AC499" s="43" t="s">
        <v>555</v>
      </c>
      <c r="AD499" s="43" t="s">
        <v>559</v>
      </c>
      <c r="AJ499" s="43" t="s">
        <v>205</v>
      </c>
      <c r="AK499" s="43" t="s">
        <v>206</v>
      </c>
      <c r="AL499" s="43" t="s">
        <v>207</v>
      </c>
      <c r="AN499" s="43" t="s">
        <v>646</v>
      </c>
      <c r="AO499" s="43" t="s">
        <v>644</v>
      </c>
      <c r="AP499" s="43" t="s">
        <v>647</v>
      </c>
      <c r="AR499" s="43" t="s">
        <v>646</v>
      </c>
      <c r="AS499" s="43" t="s">
        <v>644</v>
      </c>
      <c r="AT499" s="43" t="s">
        <v>647</v>
      </c>
    </row>
    <row r="500" spans="1:46" x14ac:dyDescent="0.15">
      <c r="A500" s="43" t="s">
        <v>450</v>
      </c>
      <c r="B500" s="43" t="s">
        <v>451</v>
      </c>
      <c r="C500" s="43" t="s">
        <v>237</v>
      </c>
      <c r="D500" s="43" t="s">
        <v>450</v>
      </c>
      <c r="E500" s="43" t="s">
        <v>451</v>
      </c>
      <c r="F500" s="43" t="s">
        <v>237</v>
      </c>
      <c r="P500" s="43" t="s">
        <v>646</v>
      </c>
      <c r="Q500" s="43" t="s">
        <v>644</v>
      </c>
      <c r="R500" s="43" t="s">
        <v>647</v>
      </c>
      <c r="T500" s="43" t="s">
        <v>223</v>
      </c>
      <c r="U500" s="43" t="s">
        <v>224</v>
      </c>
      <c r="V500" s="43" t="s">
        <v>225</v>
      </c>
      <c r="X500" s="43" t="s">
        <v>223</v>
      </c>
      <c r="Y500" s="43" t="s">
        <v>224</v>
      </c>
      <c r="Z500" s="43" t="s">
        <v>225</v>
      </c>
      <c r="AB500" s="43" t="s">
        <v>392</v>
      </c>
      <c r="AC500" s="43" t="s">
        <v>393</v>
      </c>
      <c r="AD500" s="43" t="s">
        <v>228</v>
      </c>
      <c r="AJ500" s="43" t="s">
        <v>205</v>
      </c>
      <c r="AK500" s="43" t="s">
        <v>206</v>
      </c>
      <c r="AL500" s="43" t="s">
        <v>207</v>
      </c>
      <c r="AN500" s="43" t="s">
        <v>646</v>
      </c>
      <c r="AO500" s="43" t="s">
        <v>644</v>
      </c>
      <c r="AP500" s="43" t="s">
        <v>647</v>
      </c>
      <c r="AR500" s="43" t="s">
        <v>646</v>
      </c>
      <c r="AS500" s="43" t="s">
        <v>644</v>
      </c>
      <c r="AT500" s="43" t="s">
        <v>647</v>
      </c>
    </row>
    <row r="501" spans="1:46" x14ac:dyDescent="0.15">
      <c r="A501" s="43" t="s">
        <v>216</v>
      </c>
      <c r="B501" s="43" t="s">
        <v>217</v>
      </c>
      <c r="C501" s="43" t="s">
        <v>202</v>
      </c>
      <c r="D501" s="43" t="s">
        <v>216</v>
      </c>
      <c r="E501" s="43" t="s">
        <v>217</v>
      </c>
      <c r="F501" s="43" t="s">
        <v>202</v>
      </c>
      <c r="T501" s="43" t="s">
        <v>570</v>
      </c>
      <c r="U501" s="43" t="s">
        <v>571</v>
      </c>
      <c r="V501" s="43" t="s">
        <v>294</v>
      </c>
      <c r="X501" s="43" t="s">
        <v>570</v>
      </c>
      <c r="Y501" s="43" t="s">
        <v>571</v>
      </c>
      <c r="Z501" s="43" t="s">
        <v>294</v>
      </c>
      <c r="AB501" s="43" t="s">
        <v>396</v>
      </c>
      <c r="AC501" s="43" t="s">
        <v>397</v>
      </c>
      <c r="AD501" s="43" t="s">
        <v>318</v>
      </c>
      <c r="AJ501" s="43" t="s">
        <v>560</v>
      </c>
      <c r="AK501" s="43" t="s">
        <v>206</v>
      </c>
      <c r="AL501" s="43" t="s">
        <v>561</v>
      </c>
    </row>
    <row r="502" spans="1:46" x14ac:dyDescent="0.15">
      <c r="A502" s="43" t="s">
        <v>456</v>
      </c>
      <c r="B502" s="43" t="s">
        <v>457</v>
      </c>
      <c r="C502" s="43" t="s">
        <v>419</v>
      </c>
      <c r="D502" s="43" t="s">
        <v>456</v>
      </c>
      <c r="E502" s="43" t="s">
        <v>457</v>
      </c>
      <c r="F502" s="43" t="s">
        <v>419</v>
      </c>
      <c r="T502" s="43" t="s">
        <v>631</v>
      </c>
      <c r="U502" s="43" t="s">
        <v>632</v>
      </c>
      <c r="V502" s="43" t="s">
        <v>213</v>
      </c>
      <c r="X502" s="43" t="s">
        <v>631</v>
      </c>
      <c r="Y502" s="43" t="s">
        <v>632</v>
      </c>
      <c r="Z502" s="43" t="s">
        <v>213</v>
      </c>
      <c r="AB502" s="43" t="s">
        <v>394</v>
      </c>
      <c r="AC502" s="43" t="s">
        <v>204</v>
      </c>
      <c r="AD502" s="43" t="s">
        <v>395</v>
      </c>
      <c r="AJ502" s="43" t="s">
        <v>560</v>
      </c>
      <c r="AK502" s="43" t="s">
        <v>206</v>
      </c>
      <c r="AL502" s="43" t="s">
        <v>561</v>
      </c>
    </row>
    <row r="503" spans="1:46" x14ac:dyDescent="0.15">
      <c r="A503" s="43" t="s">
        <v>458</v>
      </c>
      <c r="B503" s="43" t="s">
        <v>459</v>
      </c>
      <c r="C503" s="43" t="s">
        <v>237</v>
      </c>
      <c r="D503" s="43" t="s">
        <v>458</v>
      </c>
      <c r="E503" s="43" t="s">
        <v>459</v>
      </c>
      <c r="F503" s="43" t="s">
        <v>237</v>
      </c>
      <c r="T503" s="43" t="s">
        <v>631</v>
      </c>
      <c r="U503" s="43" t="s">
        <v>632</v>
      </c>
      <c r="V503" s="43" t="s">
        <v>213</v>
      </c>
      <c r="X503" s="43" t="s">
        <v>631</v>
      </c>
      <c r="Y503" s="43" t="s">
        <v>632</v>
      </c>
      <c r="Z503" s="43" t="s">
        <v>213</v>
      </c>
      <c r="AB503" s="43" t="s">
        <v>617</v>
      </c>
      <c r="AC503" s="43" t="s">
        <v>618</v>
      </c>
      <c r="AD503" s="43" t="s">
        <v>619</v>
      </c>
      <c r="AJ503" s="43" t="s">
        <v>562</v>
      </c>
      <c r="AK503" s="43" t="s">
        <v>206</v>
      </c>
      <c r="AL503" s="43" t="s">
        <v>563</v>
      </c>
    </row>
    <row r="504" spans="1:46" x14ac:dyDescent="0.15">
      <c r="A504" s="43" t="s">
        <v>460</v>
      </c>
      <c r="B504" s="43" t="s">
        <v>461</v>
      </c>
      <c r="C504" s="43" t="s">
        <v>462</v>
      </c>
      <c r="D504" s="43" t="s">
        <v>460</v>
      </c>
      <c r="E504" s="43" t="s">
        <v>461</v>
      </c>
      <c r="F504" s="43" t="s">
        <v>462</v>
      </c>
      <c r="T504" s="43" t="s">
        <v>633</v>
      </c>
      <c r="U504" s="43" t="s">
        <v>634</v>
      </c>
      <c r="V504" s="43" t="s">
        <v>588</v>
      </c>
      <c r="X504" s="43" t="s">
        <v>633</v>
      </c>
      <c r="Y504" s="43" t="s">
        <v>634</v>
      </c>
      <c r="Z504" s="43" t="s">
        <v>588</v>
      </c>
      <c r="AB504" s="43" t="s">
        <v>398</v>
      </c>
      <c r="AC504" s="43" t="s">
        <v>399</v>
      </c>
      <c r="AD504" s="43" t="s">
        <v>202</v>
      </c>
      <c r="AJ504" s="43" t="s">
        <v>564</v>
      </c>
      <c r="AK504" s="43" t="s">
        <v>206</v>
      </c>
      <c r="AL504" s="43" t="s">
        <v>565</v>
      </c>
    </row>
    <row r="505" spans="1:46" x14ac:dyDescent="0.15">
      <c r="A505" s="43" t="s">
        <v>460</v>
      </c>
      <c r="B505" s="43" t="s">
        <v>461</v>
      </c>
      <c r="C505" s="43" t="s">
        <v>625</v>
      </c>
      <c r="D505" s="43" t="s">
        <v>460</v>
      </c>
      <c r="E505" s="43" t="s">
        <v>461</v>
      </c>
      <c r="F505" s="43" t="s">
        <v>625</v>
      </c>
      <c r="T505" s="43" t="s">
        <v>635</v>
      </c>
      <c r="U505" s="43" t="s">
        <v>636</v>
      </c>
      <c r="V505" s="43" t="s">
        <v>628</v>
      </c>
      <c r="X505" s="43" t="s">
        <v>635</v>
      </c>
      <c r="Y505" s="43" t="s">
        <v>636</v>
      </c>
      <c r="Z505" s="43" t="s">
        <v>628</v>
      </c>
      <c r="AB505" s="43" t="s">
        <v>400</v>
      </c>
      <c r="AC505" s="43" t="s">
        <v>401</v>
      </c>
      <c r="AD505" s="43" t="s">
        <v>237</v>
      </c>
      <c r="AJ505" s="43" t="s">
        <v>649</v>
      </c>
      <c r="AK505" s="43" t="s">
        <v>650</v>
      </c>
      <c r="AL505" s="43" t="s">
        <v>588</v>
      </c>
    </row>
    <row r="506" spans="1:46" x14ac:dyDescent="0.15">
      <c r="A506" s="43" t="s">
        <v>460</v>
      </c>
      <c r="B506" s="43" t="s">
        <v>461</v>
      </c>
      <c r="C506" s="43" t="s">
        <v>625</v>
      </c>
      <c r="D506" s="43" t="s">
        <v>460</v>
      </c>
      <c r="E506" s="43" t="s">
        <v>461</v>
      </c>
      <c r="F506" s="43" t="s">
        <v>625</v>
      </c>
      <c r="T506" s="43" t="s">
        <v>635</v>
      </c>
      <c r="U506" s="43" t="s">
        <v>636</v>
      </c>
      <c r="V506" s="43" t="s">
        <v>628</v>
      </c>
      <c r="X506" s="43" t="s">
        <v>635</v>
      </c>
      <c r="Y506" s="43" t="s">
        <v>636</v>
      </c>
      <c r="Z506" s="43" t="s">
        <v>628</v>
      </c>
      <c r="AB506" s="43" t="s">
        <v>197</v>
      </c>
      <c r="AC506" s="43" t="s">
        <v>198</v>
      </c>
      <c r="AD506" s="43" t="s">
        <v>199</v>
      </c>
      <c r="AJ506" s="43" t="s">
        <v>649</v>
      </c>
      <c r="AK506" s="43" t="s">
        <v>650</v>
      </c>
      <c r="AL506" s="43" t="s">
        <v>588</v>
      </c>
    </row>
    <row r="507" spans="1:46" x14ac:dyDescent="0.15">
      <c r="A507" s="43" t="s">
        <v>463</v>
      </c>
      <c r="B507" s="43" t="s">
        <v>464</v>
      </c>
      <c r="C507" s="43" t="s">
        <v>225</v>
      </c>
      <c r="D507" s="43" t="s">
        <v>463</v>
      </c>
      <c r="E507" s="43" t="s">
        <v>464</v>
      </c>
      <c r="F507" s="43" t="s">
        <v>225</v>
      </c>
      <c r="T507" s="43" t="s">
        <v>637</v>
      </c>
      <c r="U507" s="43" t="s">
        <v>638</v>
      </c>
      <c r="V507" s="43" t="s">
        <v>628</v>
      </c>
      <c r="X507" s="43" t="s">
        <v>637</v>
      </c>
      <c r="Y507" s="43" t="s">
        <v>638</v>
      </c>
      <c r="Z507" s="43" t="s">
        <v>628</v>
      </c>
      <c r="AB507" s="43" t="s">
        <v>197</v>
      </c>
      <c r="AC507" s="43" t="s">
        <v>198</v>
      </c>
      <c r="AD507" s="43" t="s">
        <v>199</v>
      </c>
      <c r="AJ507" s="43" t="s">
        <v>566</v>
      </c>
      <c r="AK507" s="43" t="s">
        <v>567</v>
      </c>
      <c r="AL507" s="43" t="s">
        <v>289</v>
      </c>
    </row>
    <row r="508" spans="1:46" x14ac:dyDescent="0.15">
      <c r="A508" s="43" t="s">
        <v>465</v>
      </c>
      <c r="B508" s="43" t="s">
        <v>466</v>
      </c>
      <c r="C508" s="43" t="s">
        <v>188</v>
      </c>
      <c r="D508" s="43" t="s">
        <v>465</v>
      </c>
      <c r="E508" s="43" t="s">
        <v>466</v>
      </c>
      <c r="F508" s="43" t="s">
        <v>188</v>
      </c>
      <c r="T508" s="43" t="s">
        <v>637</v>
      </c>
      <c r="U508" s="43" t="s">
        <v>638</v>
      </c>
      <c r="V508" s="43" t="s">
        <v>628</v>
      </c>
      <c r="X508" s="43" t="s">
        <v>637</v>
      </c>
      <c r="Y508" s="43" t="s">
        <v>638</v>
      </c>
      <c r="Z508" s="43" t="s">
        <v>628</v>
      </c>
      <c r="AB508" s="43" t="s">
        <v>200</v>
      </c>
      <c r="AC508" s="43" t="s">
        <v>201</v>
      </c>
      <c r="AD508" s="43" t="s">
        <v>202</v>
      </c>
      <c r="AJ508" s="43" t="s">
        <v>566</v>
      </c>
      <c r="AK508" s="43" t="s">
        <v>567</v>
      </c>
      <c r="AL508" s="43" t="s">
        <v>289</v>
      </c>
    </row>
    <row r="509" spans="1:46" x14ac:dyDescent="0.15">
      <c r="A509" s="43" t="s">
        <v>467</v>
      </c>
      <c r="B509" s="43" t="s">
        <v>468</v>
      </c>
      <c r="C509" s="43" t="s">
        <v>368</v>
      </c>
      <c r="D509" s="43" t="s">
        <v>467</v>
      </c>
      <c r="E509" s="43" t="s">
        <v>468</v>
      </c>
      <c r="F509" s="43" t="s">
        <v>368</v>
      </c>
      <c r="T509" s="43" t="s">
        <v>639</v>
      </c>
      <c r="U509" s="43" t="s">
        <v>555</v>
      </c>
      <c r="V509" s="43" t="s">
        <v>640</v>
      </c>
      <c r="X509" s="43" t="s">
        <v>639</v>
      </c>
      <c r="Y509" s="43" t="s">
        <v>555</v>
      </c>
      <c r="Z509" s="43" t="s">
        <v>640</v>
      </c>
      <c r="AB509" s="43" t="s">
        <v>200</v>
      </c>
      <c r="AC509" s="43" t="s">
        <v>201</v>
      </c>
      <c r="AD509" s="43" t="s">
        <v>202</v>
      </c>
      <c r="AJ509" s="43" t="s">
        <v>572</v>
      </c>
      <c r="AK509" s="43" t="s">
        <v>206</v>
      </c>
      <c r="AL509" s="43" t="s">
        <v>573</v>
      </c>
    </row>
    <row r="510" spans="1:46" x14ac:dyDescent="0.15">
      <c r="A510" s="43" t="s">
        <v>469</v>
      </c>
      <c r="B510" s="43" t="s">
        <v>470</v>
      </c>
      <c r="C510" s="43" t="s">
        <v>188</v>
      </c>
      <c r="D510" s="43" t="s">
        <v>469</v>
      </c>
      <c r="E510" s="43" t="s">
        <v>470</v>
      </c>
      <c r="F510" s="43" t="s">
        <v>188</v>
      </c>
      <c r="T510" s="43" t="s">
        <v>639</v>
      </c>
      <c r="U510" s="43" t="s">
        <v>555</v>
      </c>
      <c r="V510" s="43" t="s">
        <v>640</v>
      </c>
      <c r="X510" s="43" t="s">
        <v>639</v>
      </c>
      <c r="Y510" s="43" t="s">
        <v>555</v>
      </c>
      <c r="Z510" s="43" t="s">
        <v>640</v>
      </c>
      <c r="AB510" s="43" t="s">
        <v>200</v>
      </c>
      <c r="AC510" s="43" t="s">
        <v>201</v>
      </c>
      <c r="AD510" s="43" t="s">
        <v>202</v>
      </c>
      <c r="AJ510" s="43" t="s">
        <v>319</v>
      </c>
      <c r="AK510" s="43" t="s">
        <v>320</v>
      </c>
      <c r="AL510" s="43" t="s">
        <v>321</v>
      </c>
    </row>
    <row r="511" spans="1:46" x14ac:dyDescent="0.15">
      <c r="A511" s="43" t="s">
        <v>471</v>
      </c>
      <c r="B511" s="43" t="s">
        <v>472</v>
      </c>
      <c r="C511" s="43" t="s">
        <v>188</v>
      </c>
      <c r="D511" s="43" t="s">
        <v>471</v>
      </c>
      <c r="E511" s="43" t="s">
        <v>472</v>
      </c>
      <c r="F511" s="43" t="s">
        <v>188</v>
      </c>
      <c r="T511" s="43" t="s">
        <v>232</v>
      </c>
      <c r="U511" s="43" t="s">
        <v>233</v>
      </c>
      <c r="V511" s="43" t="s">
        <v>234</v>
      </c>
      <c r="X511" s="43" t="s">
        <v>232</v>
      </c>
      <c r="Y511" s="43" t="s">
        <v>233</v>
      </c>
      <c r="Z511" s="43" t="s">
        <v>234</v>
      </c>
      <c r="AB511" s="43" t="s">
        <v>203</v>
      </c>
      <c r="AC511" s="43" t="s">
        <v>204</v>
      </c>
      <c r="AD511" s="43" t="s">
        <v>202</v>
      </c>
      <c r="AJ511" s="43" t="s">
        <v>273</v>
      </c>
      <c r="AK511" s="43" t="s">
        <v>274</v>
      </c>
      <c r="AL511" s="43" t="s">
        <v>275</v>
      </c>
    </row>
    <row r="512" spans="1:46" x14ac:dyDescent="0.15">
      <c r="A512" s="43" t="s">
        <v>473</v>
      </c>
      <c r="B512" s="43" t="s">
        <v>474</v>
      </c>
      <c r="C512" s="43" t="s">
        <v>475</v>
      </c>
      <c r="D512" s="43" t="s">
        <v>473</v>
      </c>
      <c r="E512" s="43" t="s">
        <v>474</v>
      </c>
      <c r="F512" s="43" t="s">
        <v>475</v>
      </c>
      <c r="T512" s="43" t="s">
        <v>235</v>
      </c>
      <c r="U512" s="43" t="s">
        <v>236</v>
      </c>
      <c r="V512" s="43" t="s">
        <v>237</v>
      </c>
      <c r="X512" s="43" t="s">
        <v>235</v>
      </c>
      <c r="Y512" s="43" t="s">
        <v>236</v>
      </c>
      <c r="Z512" s="43" t="s">
        <v>237</v>
      </c>
      <c r="AB512" s="43" t="s">
        <v>203</v>
      </c>
      <c r="AC512" s="43" t="s">
        <v>204</v>
      </c>
      <c r="AD512" s="43" t="s">
        <v>202</v>
      </c>
      <c r="AJ512" s="43" t="s">
        <v>208</v>
      </c>
      <c r="AK512" s="43" t="s">
        <v>209</v>
      </c>
      <c r="AL512" s="43" t="s">
        <v>210</v>
      </c>
    </row>
    <row r="513" spans="1:38" x14ac:dyDescent="0.15">
      <c r="A513" s="43" t="s">
        <v>476</v>
      </c>
      <c r="B513" s="43" t="s">
        <v>477</v>
      </c>
      <c r="C513" s="43" t="s">
        <v>395</v>
      </c>
      <c r="D513" s="43" t="s">
        <v>476</v>
      </c>
      <c r="E513" s="43" t="s">
        <v>477</v>
      </c>
      <c r="F513" s="43" t="s">
        <v>395</v>
      </c>
      <c r="T513" s="43" t="s">
        <v>641</v>
      </c>
      <c r="U513" s="43" t="s">
        <v>642</v>
      </c>
      <c r="V513" s="43" t="s">
        <v>603</v>
      </c>
      <c r="X513" s="43" t="s">
        <v>641</v>
      </c>
      <c r="Y513" s="43" t="s">
        <v>642</v>
      </c>
      <c r="Z513" s="43" t="s">
        <v>603</v>
      </c>
      <c r="AB513" s="43" t="s">
        <v>203</v>
      </c>
      <c r="AC513" s="43" t="s">
        <v>204</v>
      </c>
      <c r="AD513" s="43" t="s">
        <v>202</v>
      </c>
      <c r="AJ513" s="43" t="s">
        <v>208</v>
      </c>
      <c r="AK513" s="43" t="s">
        <v>209</v>
      </c>
      <c r="AL513" s="43" t="s">
        <v>210</v>
      </c>
    </row>
    <row r="514" spans="1:38" x14ac:dyDescent="0.15">
      <c r="A514" s="43" t="s">
        <v>480</v>
      </c>
      <c r="B514" s="43" t="s">
        <v>481</v>
      </c>
      <c r="C514" s="43" t="s">
        <v>348</v>
      </c>
      <c r="D514" s="43" t="s">
        <v>480</v>
      </c>
      <c r="E514" s="43" t="s">
        <v>481</v>
      </c>
      <c r="F514" s="43" t="s">
        <v>348</v>
      </c>
      <c r="T514" s="43" t="s">
        <v>643</v>
      </c>
      <c r="U514" s="43" t="s">
        <v>644</v>
      </c>
      <c r="V514" s="43" t="s">
        <v>645</v>
      </c>
      <c r="X514" s="43" t="s">
        <v>643</v>
      </c>
      <c r="Y514" s="43" t="s">
        <v>644</v>
      </c>
      <c r="Z514" s="43" t="s">
        <v>645</v>
      </c>
      <c r="AB514" s="43" t="s">
        <v>271</v>
      </c>
      <c r="AC514" s="43" t="s">
        <v>272</v>
      </c>
      <c r="AD514" s="43" t="s">
        <v>188</v>
      </c>
      <c r="AJ514" s="43" t="s">
        <v>211</v>
      </c>
      <c r="AK514" s="43" t="s">
        <v>212</v>
      </c>
      <c r="AL514" s="43" t="s">
        <v>213</v>
      </c>
    </row>
    <row r="515" spans="1:38" x14ac:dyDescent="0.15">
      <c r="A515" s="43" t="s">
        <v>478</v>
      </c>
      <c r="B515" s="43" t="s">
        <v>479</v>
      </c>
      <c r="C515" s="43" t="s">
        <v>202</v>
      </c>
      <c r="D515" s="43" t="s">
        <v>478</v>
      </c>
      <c r="E515" s="43" t="s">
        <v>479</v>
      </c>
      <c r="F515" s="43" t="s">
        <v>202</v>
      </c>
      <c r="T515" s="43" t="s">
        <v>643</v>
      </c>
      <c r="U515" s="43" t="s">
        <v>644</v>
      </c>
      <c r="V515" s="43" t="s">
        <v>645</v>
      </c>
      <c r="X515" s="43" t="s">
        <v>643</v>
      </c>
      <c r="Y515" s="43" t="s">
        <v>644</v>
      </c>
      <c r="Z515" s="43" t="s">
        <v>645</v>
      </c>
      <c r="AB515" s="43" t="s">
        <v>271</v>
      </c>
      <c r="AC515" s="43" t="s">
        <v>272</v>
      </c>
      <c r="AD515" s="43" t="s">
        <v>188</v>
      </c>
      <c r="AJ515" s="43" t="s">
        <v>211</v>
      </c>
      <c r="AK515" s="43" t="s">
        <v>212</v>
      </c>
      <c r="AL515" s="43" t="s">
        <v>213</v>
      </c>
    </row>
    <row r="516" spans="1:38" x14ac:dyDescent="0.15">
      <c r="A516" s="43" t="s">
        <v>482</v>
      </c>
      <c r="B516" s="43" t="s">
        <v>483</v>
      </c>
      <c r="C516" s="43" t="s">
        <v>289</v>
      </c>
      <c r="D516" s="43" t="s">
        <v>482</v>
      </c>
      <c r="E516" s="43" t="s">
        <v>483</v>
      </c>
      <c r="F516" s="43" t="s">
        <v>289</v>
      </c>
      <c r="T516" s="43" t="s">
        <v>646</v>
      </c>
      <c r="U516" s="43" t="s">
        <v>644</v>
      </c>
      <c r="V516" s="43" t="s">
        <v>647</v>
      </c>
      <c r="X516" s="43" t="s">
        <v>646</v>
      </c>
      <c r="Y516" s="43" t="s">
        <v>644</v>
      </c>
      <c r="Z516" s="43" t="s">
        <v>647</v>
      </c>
      <c r="AB516" s="43" t="s">
        <v>205</v>
      </c>
      <c r="AC516" s="43" t="s">
        <v>206</v>
      </c>
      <c r="AD516" s="43" t="s">
        <v>207</v>
      </c>
      <c r="AJ516" s="43" t="s">
        <v>211</v>
      </c>
      <c r="AK516" s="43" t="s">
        <v>212</v>
      </c>
      <c r="AL516" s="43" t="s">
        <v>213</v>
      </c>
    </row>
    <row r="517" spans="1:38" x14ac:dyDescent="0.15">
      <c r="A517" s="43" t="s">
        <v>629</v>
      </c>
      <c r="B517" s="43" t="s">
        <v>630</v>
      </c>
      <c r="C517" s="43" t="s">
        <v>362</v>
      </c>
      <c r="D517" s="43" t="s">
        <v>629</v>
      </c>
      <c r="E517" s="43" t="s">
        <v>630</v>
      </c>
      <c r="F517" s="43" t="s">
        <v>362</v>
      </c>
      <c r="T517" s="43" t="s">
        <v>646</v>
      </c>
      <c r="U517" s="43" t="s">
        <v>644</v>
      </c>
      <c r="V517" s="43" t="s">
        <v>647</v>
      </c>
      <c r="X517" s="43" t="s">
        <v>646</v>
      </c>
      <c r="Y517" s="43" t="s">
        <v>644</v>
      </c>
      <c r="Z517" s="43" t="s">
        <v>647</v>
      </c>
      <c r="AB517" s="43" t="s">
        <v>205</v>
      </c>
      <c r="AC517" s="43" t="s">
        <v>206</v>
      </c>
      <c r="AD517" s="43" t="s">
        <v>207</v>
      </c>
      <c r="AJ517" s="43" t="s">
        <v>580</v>
      </c>
      <c r="AK517" s="43" t="s">
        <v>581</v>
      </c>
      <c r="AL517" s="43" t="s">
        <v>210</v>
      </c>
    </row>
    <row r="518" spans="1:38" x14ac:dyDescent="0.15">
      <c r="A518" s="43" t="s">
        <v>629</v>
      </c>
      <c r="B518" s="43" t="s">
        <v>630</v>
      </c>
      <c r="C518" s="43" t="s">
        <v>362</v>
      </c>
      <c r="D518" s="43" t="s">
        <v>629</v>
      </c>
      <c r="E518" s="43" t="s">
        <v>630</v>
      </c>
      <c r="F518" s="43" t="s">
        <v>362</v>
      </c>
      <c r="T518" s="43" t="s">
        <v>578</v>
      </c>
      <c r="U518" s="43" t="s">
        <v>567</v>
      </c>
      <c r="V518" s="43" t="s">
        <v>447</v>
      </c>
      <c r="X518" s="43" t="s">
        <v>578</v>
      </c>
      <c r="Y518" s="43" t="s">
        <v>567</v>
      </c>
      <c r="Z518" s="43" t="s">
        <v>447</v>
      </c>
      <c r="AB518" s="43" t="s">
        <v>560</v>
      </c>
      <c r="AC518" s="43" t="s">
        <v>206</v>
      </c>
      <c r="AD518" s="43" t="s">
        <v>561</v>
      </c>
      <c r="AJ518" s="43" t="s">
        <v>580</v>
      </c>
      <c r="AK518" s="43" t="s">
        <v>581</v>
      </c>
      <c r="AL518" s="43" t="s">
        <v>210</v>
      </c>
    </row>
    <row r="519" spans="1:38" x14ac:dyDescent="0.15">
      <c r="A519" s="43" t="s">
        <v>489</v>
      </c>
      <c r="B519" s="43" t="s">
        <v>490</v>
      </c>
      <c r="C519" s="43" t="s">
        <v>289</v>
      </c>
      <c r="D519" s="43" t="s">
        <v>489</v>
      </c>
      <c r="E519" s="43" t="s">
        <v>490</v>
      </c>
      <c r="F519" s="43" t="s">
        <v>289</v>
      </c>
      <c r="T519" s="43" t="s">
        <v>578</v>
      </c>
      <c r="U519" s="43" t="s">
        <v>567</v>
      </c>
      <c r="V519" s="43" t="s">
        <v>447</v>
      </c>
      <c r="X519" s="43" t="s">
        <v>578</v>
      </c>
      <c r="Y519" s="43" t="s">
        <v>567</v>
      </c>
      <c r="Z519" s="43" t="s">
        <v>447</v>
      </c>
      <c r="AB519" s="43" t="s">
        <v>560</v>
      </c>
      <c r="AC519" s="43" t="s">
        <v>206</v>
      </c>
      <c r="AD519" s="43" t="s">
        <v>561</v>
      </c>
      <c r="AJ519" s="43" t="s">
        <v>580</v>
      </c>
      <c r="AK519" s="43" t="s">
        <v>581</v>
      </c>
      <c r="AL519" s="43" t="s">
        <v>210</v>
      </c>
    </row>
    <row r="520" spans="1:38" x14ac:dyDescent="0.15">
      <c r="A520" s="43" t="s">
        <v>486</v>
      </c>
      <c r="B520" s="43" t="s">
        <v>487</v>
      </c>
      <c r="C520" s="43" t="s">
        <v>488</v>
      </c>
      <c r="D520" s="43" t="s">
        <v>486</v>
      </c>
      <c r="E520" s="43" t="s">
        <v>487</v>
      </c>
      <c r="F520" s="43" t="s">
        <v>488</v>
      </c>
      <c r="T520" s="43" t="s">
        <v>574</v>
      </c>
      <c r="U520" s="43" t="s">
        <v>193</v>
      </c>
      <c r="V520" s="43" t="s">
        <v>575</v>
      </c>
      <c r="X520" s="43" t="s">
        <v>574</v>
      </c>
      <c r="Y520" s="43" t="s">
        <v>193</v>
      </c>
      <c r="Z520" s="43" t="s">
        <v>575</v>
      </c>
      <c r="AB520" s="43" t="s">
        <v>562</v>
      </c>
      <c r="AC520" s="43" t="s">
        <v>206</v>
      </c>
      <c r="AD520" s="43" t="s">
        <v>563</v>
      </c>
      <c r="AJ520" s="43" t="s">
        <v>580</v>
      </c>
      <c r="AK520" s="43" t="s">
        <v>581</v>
      </c>
      <c r="AL520" s="43" t="s">
        <v>210</v>
      </c>
    </row>
    <row r="521" spans="1:38" x14ac:dyDescent="0.15">
      <c r="A521" s="43" t="s">
        <v>491</v>
      </c>
      <c r="B521" s="43" t="s">
        <v>492</v>
      </c>
      <c r="C521" s="43" t="s">
        <v>237</v>
      </c>
      <c r="D521" s="43" t="s">
        <v>491</v>
      </c>
      <c r="E521" s="43" t="s">
        <v>492</v>
      </c>
      <c r="F521" s="43" t="s">
        <v>237</v>
      </c>
      <c r="T521" s="43" t="s">
        <v>574</v>
      </c>
      <c r="U521" s="43" t="s">
        <v>193</v>
      </c>
      <c r="V521" s="43" t="s">
        <v>575</v>
      </c>
      <c r="X521" s="43" t="s">
        <v>574</v>
      </c>
      <c r="Y521" s="43" t="s">
        <v>193</v>
      </c>
      <c r="Z521" s="43" t="s">
        <v>575</v>
      </c>
      <c r="AB521" s="43" t="s">
        <v>564</v>
      </c>
      <c r="AC521" s="43" t="s">
        <v>206</v>
      </c>
      <c r="AD521" s="43" t="s">
        <v>565</v>
      </c>
      <c r="AJ521" s="43" t="s">
        <v>214</v>
      </c>
      <c r="AK521" s="43" t="s">
        <v>215</v>
      </c>
      <c r="AL521" s="43" t="s">
        <v>202</v>
      </c>
    </row>
    <row r="522" spans="1:38" x14ac:dyDescent="0.15">
      <c r="A522" s="43" t="s">
        <v>493</v>
      </c>
      <c r="B522" s="43" t="s">
        <v>494</v>
      </c>
      <c r="C522" s="43" t="s">
        <v>348</v>
      </c>
      <c r="D522" s="43" t="s">
        <v>493</v>
      </c>
      <c r="E522" s="43" t="s">
        <v>494</v>
      </c>
      <c r="F522" s="43" t="s">
        <v>348</v>
      </c>
      <c r="T522" s="43" t="s">
        <v>576</v>
      </c>
      <c r="U522" s="43" t="s">
        <v>577</v>
      </c>
      <c r="V522" s="43" t="s">
        <v>447</v>
      </c>
      <c r="X522" s="43" t="s">
        <v>576</v>
      </c>
      <c r="Y522" s="43" t="s">
        <v>577</v>
      </c>
      <c r="Z522" s="43" t="s">
        <v>447</v>
      </c>
      <c r="AB522" s="43" t="s">
        <v>649</v>
      </c>
      <c r="AC522" s="43" t="s">
        <v>650</v>
      </c>
      <c r="AD522" s="43" t="s">
        <v>588</v>
      </c>
      <c r="AJ522" s="43" t="s">
        <v>214</v>
      </c>
      <c r="AK522" s="43" t="s">
        <v>215</v>
      </c>
      <c r="AL522" s="43" t="s">
        <v>202</v>
      </c>
    </row>
    <row r="523" spans="1:38" x14ac:dyDescent="0.15">
      <c r="A523" s="43" t="s">
        <v>495</v>
      </c>
      <c r="B523" s="43" t="s">
        <v>496</v>
      </c>
      <c r="C523" s="43" t="s">
        <v>497</v>
      </c>
      <c r="D523" s="43" t="s">
        <v>495</v>
      </c>
      <c r="E523" s="43" t="s">
        <v>496</v>
      </c>
      <c r="F523" s="43" t="s">
        <v>497</v>
      </c>
      <c r="T523" s="43" t="s">
        <v>576</v>
      </c>
      <c r="U523" s="43" t="s">
        <v>577</v>
      </c>
      <c r="V523" s="43" t="s">
        <v>447</v>
      </c>
      <c r="X523" s="43" t="s">
        <v>576</v>
      </c>
      <c r="Y523" s="43" t="s">
        <v>577</v>
      </c>
      <c r="Z523" s="43" t="s">
        <v>447</v>
      </c>
      <c r="AB523" s="43" t="s">
        <v>649</v>
      </c>
      <c r="AC523" s="43" t="s">
        <v>650</v>
      </c>
      <c r="AD523" s="43" t="s">
        <v>588</v>
      </c>
      <c r="AJ523" s="43" t="s">
        <v>620</v>
      </c>
      <c r="AK523" s="43" t="s">
        <v>621</v>
      </c>
      <c r="AL523" s="43" t="s">
        <v>622</v>
      </c>
    </row>
    <row r="524" spans="1:38" x14ac:dyDescent="0.15">
      <c r="A524" s="43" t="s">
        <v>484</v>
      </c>
      <c r="B524" s="43" t="s">
        <v>485</v>
      </c>
      <c r="C524" s="43" t="s">
        <v>294</v>
      </c>
      <c r="D524" s="43" t="s">
        <v>484</v>
      </c>
      <c r="E524" s="43" t="s">
        <v>485</v>
      </c>
      <c r="F524" s="43" t="s">
        <v>294</v>
      </c>
      <c r="AB524" s="43" t="s">
        <v>402</v>
      </c>
      <c r="AC524" s="43" t="s">
        <v>403</v>
      </c>
      <c r="AD524" s="43" t="s">
        <v>225</v>
      </c>
      <c r="AJ524" s="43" t="s">
        <v>620</v>
      </c>
      <c r="AK524" s="43" t="s">
        <v>621</v>
      </c>
      <c r="AL524" s="43" t="s">
        <v>622</v>
      </c>
    </row>
    <row r="525" spans="1:38" x14ac:dyDescent="0.15">
      <c r="A525" s="43" t="s">
        <v>498</v>
      </c>
      <c r="B525" s="43" t="s">
        <v>499</v>
      </c>
      <c r="C525" s="43" t="s">
        <v>289</v>
      </c>
      <c r="D525" s="43" t="s">
        <v>498</v>
      </c>
      <c r="E525" s="43" t="s">
        <v>499</v>
      </c>
      <c r="F525" s="43" t="s">
        <v>289</v>
      </c>
      <c r="AB525" s="43" t="s">
        <v>566</v>
      </c>
      <c r="AC525" s="43" t="s">
        <v>567</v>
      </c>
      <c r="AD525" s="43" t="s">
        <v>289</v>
      </c>
      <c r="AJ525" s="43" t="s">
        <v>620</v>
      </c>
      <c r="AK525" s="43" t="s">
        <v>621</v>
      </c>
      <c r="AL525" s="43" t="s">
        <v>622</v>
      </c>
    </row>
    <row r="526" spans="1:38" x14ac:dyDescent="0.15">
      <c r="A526" s="43" t="s">
        <v>500</v>
      </c>
      <c r="B526" s="43" t="s">
        <v>501</v>
      </c>
      <c r="C526" s="43" t="s">
        <v>374</v>
      </c>
      <c r="D526" s="43" t="s">
        <v>500</v>
      </c>
      <c r="E526" s="43" t="s">
        <v>501</v>
      </c>
      <c r="F526" s="43" t="s">
        <v>374</v>
      </c>
      <c r="AB526" s="43" t="s">
        <v>566</v>
      </c>
      <c r="AC526" s="43" t="s">
        <v>567</v>
      </c>
      <c r="AD526" s="43" t="s">
        <v>289</v>
      </c>
      <c r="AJ526" s="43" t="s">
        <v>620</v>
      </c>
      <c r="AK526" s="43" t="s">
        <v>621</v>
      </c>
      <c r="AL526" s="43" t="s">
        <v>622</v>
      </c>
    </row>
    <row r="527" spans="1:38" x14ac:dyDescent="0.15">
      <c r="A527" s="43" t="s">
        <v>502</v>
      </c>
      <c r="B527" s="43" t="s">
        <v>503</v>
      </c>
      <c r="C527" s="43" t="s">
        <v>225</v>
      </c>
      <c r="D527" s="43" t="s">
        <v>502</v>
      </c>
      <c r="E527" s="43" t="s">
        <v>503</v>
      </c>
      <c r="F527" s="43" t="s">
        <v>225</v>
      </c>
      <c r="AB527" s="43" t="s">
        <v>404</v>
      </c>
      <c r="AC527" s="43" t="s">
        <v>405</v>
      </c>
      <c r="AD527" s="43" t="s">
        <v>289</v>
      </c>
      <c r="AJ527" s="43" t="s">
        <v>623</v>
      </c>
      <c r="AK527" s="43" t="s">
        <v>624</v>
      </c>
      <c r="AL527" s="43" t="s">
        <v>331</v>
      </c>
    </row>
    <row r="528" spans="1:38" x14ac:dyDescent="0.15">
      <c r="A528" s="43" t="s">
        <v>504</v>
      </c>
      <c r="B528" s="43" t="s">
        <v>505</v>
      </c>
      <c r="C528" s="43" t="s">
        <v>289</v>
      </c>
      <c r="D528" s="43" t="s">
        <v>504</v>
      </c>
      <c r="E528" s="43" t="s">
        <v>505</v>
      </c>
      <c r="F528" s="43" t="s">
        <v>289</v>
      </c>
      <c r="AB528" s="43" t="s">
        <v>406</v>
      </c>
      <c r="AC528" s="43" t="s">
        <v>407</v>
      </c>
      <c r="AD528" s="43" t="s">
        <v>408</v>
      </c>
      <c r="AJ528" s="43" t="s">
        <v>623</v>
      </c>
      <c r="AK528" s="43" t="s">
        <v>624</v>
      </c>
      <c r="AL528" s="43" t="s">
        <v>331</v>
      </c>
    </row>
    <row r="529" spans="1:38" x14ac:dyDescent="0.15">
      <c r="A529" s="43" t="s">
        <v>506</v>
      </c>
      <c r="B529" s="43" t="s">
        <v>507</v>
      </c>
      <c r="C529" s="43" t="s">
        <v>237</v>
      </c>
      <c r="D529" s="43" t="s">
        <v>506</v>
      </c>
      <c r="E529" s="43" t="s">
        <v>507</v>
      </c>
      <c r="F529" s="43" t="s">
        <v>237</v>
      </c>
      <c r="AB529" s="43" t="s">
        <v>409</v>
      </c>
      <c r="AC529" s="43" t="s">
        <v>410</v>
      </c>
      <c r="AD529" s="43" t="s">
        <v>175</v>
      </c>
      <c r="AJ529" s="43" t="s">
        <v>623</v>
      </c>
      <c r="AK529" s="43" t="s">
        <v>624</v>
      </c>
      <c r="AL529" s="43" t="s">
        <v>331</v>
      </c>
    </row>
    <row r="530" spans="1:38" x14ac:dyDescent="0.15">
      <c r="A530" s="43" t="s">
        <v>508</v>
      </c>
      <c r="B530" s="43" t="s">
        <v>509</v>
      </c>
      <c r="C530" s="43" t="s">
        <v>294</v>
      </c>
      <c r="D530" s="43" t="s">
        <v>508</v>
      </c>
      <c r="E530" s="43" t="s">
        <v>509</v>
      </c>
      <c r="F530" s="43" t="s">
        <v>294</v>
      </c>
      <c r="AB530" s="43" t="s">
        <v>411</v>
      </c>
      <c r="AC530" s="43" t="s">
        <v>412</v>
      </c>
      <c r="AD530" s="43" t="s">
        <v>213</v>
      </c>
      <c r="AJ530" s="43" t="s">
        <v>276</v>
      </c>
      <c r="AK530" s="43" t="s">
        <v>277</v>
      </c>
      <c r="AL530" s="43" t="s">
        <v>278</v>
      </c>
    </row>
    <row r="531" spans="1:38" x14ac:dyDescent="0.15">
      <c r="A531" s="43" t="s">
        <v>510</v>
      </c>
      <c r="B531" s="43" t="s">
        <v>511</v>
      </c>
      <c r="C531" s="43" t="s">
        <v>237</v>
      </c>
      <c r="D531" s="43" t="s">
        <v>510</v>
      </c>
      <c r="E531" s="43" t="s">
        <v>511</v>
      </c>
      <c r="F531" s="43" t="s">
        <v>237</v>
      </c>
      <c r="AB531" s="43" t="s">
        <v>413</v>
      </c>
      <c r="AC531" s="43" t="s">
        <v>414</v>
      </c>
      <c r="AD531" s="43" t="s">
        <v>237</v>
      </c>
      <c r="AJ531" s="43" t="s">
        <v>216</v>
      </c>
      <c r="AK531" s="43" t="s">
        <v>217</v>
      </c>
      <c r="AL531" s="43" t="s">
        <v>202</v>
      </c>
    </row>
    <row r="532" spans="1:38" x14ac:dyDescent="0.15">
      <c r="A532" s="43" t="s">
        <v>512</v>
      </c>
      <c r="B532" s="43" t="s">
        <v>513</v>
      </c>
      <c r="C532" s="43" t="s">
        <v>237</v>
      </c>
      <c r="D532" s="43" t="s">
        <v>512</v>
      </c>
      <c r="E532" s="43" t="s">
        <v>513</v>
      </c>
      <c r="F532" s="43" t="s">
        <v>237</v>
      </c>
      <c r="AB532" s="43" t="s">
        <v>572</v>
      </c>
      <c r="AC532" s="43" t="s">
        <v>206</v>
      </c>
      <c r="AD532" s="43" t="s">
        <v>573</v>
      </c>
      <c r="AJ532" s="43" t="s">
        <v>216</v>
      </c>
      <c r="AK532" s="43" t="s">
        <v>217</v>
      </c>
      <c r="AL532" s="43" t="s">
        <v>202</v>
      </c>
    </row>
    <row r="533" spans="1:38" x14ac:dyDescent="0.15">
      <c r="A533" s="43" t="s">
        <v>631</v>
      </c>
      <c r="B533" s="43" t="s">
        <v>632</v>
      </c>
      <c r="C533" s="43" t="s">
        <v>213</v>
      </c>
      <c r="D533" s="43" t="s">
        <v>631</v>
      </c>
      <c r="E533" s="43" t="s">
        <v>632</v>
      </c>
      <c r="F533" s="43" t="s">
        <v>213</v>
      </c>
      <c r="AB533" s="43" t="s">
        <v>415</v>
      </c>
      <c r="AC533" s="43" t="s">
        <v>416</v>
      </c>
      <c r="AD533" s="43" t="s">
        <v>374</v>
      </c>
      <c r="AJ533" s="43" t="s">
        <v>279</v>
      </c>
      <c r="AK533" s="43" t="s">
        <v>280</v>
      </c>
      <c r="AL533" s="43" t="s">
        <v>262</v>
      </c>
    </row>
    <row r="534" spans="1:38" x14ac:dyDescent="0.15">
      <c r="A534" s="43" t="s">
        <v>631</v>
      </c>
      <c r="B534" s="43" t="s">
        <v>632</v>
      </c>
      <c r="C534" s="43" t="s">
        <v>213</v>
      </c>
      <c r="D534" s="43" t="s">
        <v>631</v>
      </c>
      <c r="E534" s="43" t="s">
        <v>632</v>
      </c>
      <c r="F534" s="43" t="s">
        <v>213</v>
      </c>
      <c r="AB534" s="43" t="s">
        <v>417</v>
      </c>
      <c r="AC534" s="43" t="s">
        <v>418</v>
      </c>
      <c r="AD534" s="43" t="s">
        <v>419</v>
      </c>
      <c r="AJ534" s="43" t="s">
        <v>218</v>
      </c>
      <c r="AK534" s="43" t="s">
        <v>219</v>
      </c>
      <c r="AL534" s="43" t="s">
        <v>220</v>
      </c>
    </row>
    <row r="535" spans="1:38" x14ac:dyDescent="0.15">
      <c r="A535" s="43" t="s">
        <v>514</v>
      </c>
      <c r="B535" s="43" t="s">
        <v>515</v>
      </c>
      <c r="C535" s="43" t="s">
        <v>237</v>
      </c>
      <c r="D535" s="43" t="s">
        <v>514</v>
      </c>
      <c r="E535" s="43" t="s">
        <v>515</v>
      </c>
      <c r="F535" s="43" t="s">
        <v>237</v>
      </c>
      <c r="AB535" s="43" t="s">
        <v>420</v>
      </c>
      <c r="AC535" s="43" t="s">
        <v>421</v>
      </c>
      <c r="AD535" s="43" t="s">
        <v>348</v>
      </c>
      <c r="AJ535" s="43" t="s">
        <v>218</v>
      </c>
      <c r="AK535" s="43" t="s">
        <v>219</v>
      </c>
      <c r="AL535" s="43" t="s">
        <v>220</v>
      </c>
    </row>
    <row r="536" spans="1:38" x14ac:dyDescent="0.15">
      <c r="A536" s="43" t="s">
        <v>516</v>
      </c>
      <c r="B536" s="43" t="s">
        <v>517</v>
      </c>
      <c r="C536" s="43" t="s">
        <v>237</v>
      </c>
      <c r="D536" s="43" t="s">
        <v>516</v>
      </c>
      <c r="E536" s="43" t="s">
        <v>517</v>
      </c>
      <c r="F536" s="43" t="s">
        <v>237</v>
      </c>
      <c r="AB536" s="43" t="s">
        <v>422</v>
      </c>
      <c r="AC536" s="43" t="s">
        <v>423</v>
      </c>
      <c r="AD536" s="43" t="s">
        <v>237</v>
      </c>
      <c r="AJ536" s="43" t="s">
        <v>281</v>
      </c>
      <c r="AK536" s="43" t="s">
        <v>282</v>
      </c>
      <c r="AL536" s="43" t="s">
        <v>283</v>
      </c>
    </row>
    <row r="537" spans="1:38" x14ac:dyDescent="0.15">
      <c r="A537" s="43" t="s">
        <v>518</v>
      </c>
      <c r="B537" s="43" t="s">
        <v>519</v>
      </c>
      <c r="C537" s="43" t="s">
        <v>289</v>
      </c>
      <c r="D537" s="43" t="s">
        <v>518</v>
      </c>
      <c r="E537" s="43" t="s">
        <v>519</v>
      </c>
      <c r="F537" s="43" t="s">
        <v>289</v>
      </c>
      <c r="AB537" s="43" t="s">
        <v>424</v>
      </c>
      <c r="AC537" s="43" t="s">
        <v>425</v>
      </c>
      <c r="AD537" s="43" t="s">
        <v>426</v>
      </c>
      <c r="AJ537" s="43" t="s">
        <v>460</v>
      </c>
      <c r="AK537" s="43" t="s">
        <v>461</v>
      </c>
      <c r="AL537" s="43" t="s">
        <v>625</v>
      </c>
    </row>
    <row r="538" spans="1:38" x14ac:dyDescent="0.15">
      <c r="A538" s="43" t="s">
        <v>520</v>
      </c>
      <c r="B538" s="43" t="s">
        <v>521</v>
      </c>
      <c r="C538" s="43" t="s">
        <v>237</v>
      </c>
      <c r="D538" s="43" t="s">
        <v>520</v>
      </c>
      <c r="E538" s="43" t="s">
        <v>521</v>
      </c>
      <c r="F538" s="43" t="s">
        <v>237</v>
      </c>
      <c r="AB538" s="43" t="s">
        <v>427</v>
      </c>
      <c r="AC538" s="43" t="s">
        <v>428</v>
      </c>
      <c r="AD538" s="43" t="s">
        <v>321</v>
      </c>
      <c r="AJ538" s="43" t="s">
        <v>460</v>
      </c>
      <c r="AK538" s="43" t="s">
        <v>461</v>
      </c>
      <c r="AL538" s="43" t="s">
        <v>625</v>
      </c>
    </row>
    <row r="539" spans="1:38" x14ac:dyDescent="0.15">
      <c r="A539" s="43" t="s">
        <v>522</v>
      </c>
      <c r="B539" s="43" t="s">
        <v>523</v>
      </c>
      <c r="C539" s="43" t="s">
        <v>374</v>
      </c>
      <c r="D539" s="43" t="s">
        <v>522</v>
      </c>
      <c r="E539" s="43" t="s">
        <v>523</v>
      </c>
      <c r="F539" s="43" t="s">
        <v>374</v>
      </c>
      <c r="AB539" s="43" t="s">
        <v>429</v>
      </c>
      <c r="AC539" s="43" t="s">
        <v>430</v>
      </c>
      <c r="AD539" s="43" t="s">
        <v>188</v>
      </c>
      <c r="AJ539" s="43" t="s">
        <v>460</v>
      </c>
      <c r="AK539" s="43" t="s">
        <v>461</v>
      </c>
      <c r="AL539" s="43" t="s">
        <v>625</v>
      </c>
    </row>
    <row r="540" spans="1:38" x14ac:dyDescent="0.15">
      <c r="A540" s="43" t="s">
        <v>524</v>
      </c>
      <c r="B540" s="43" t="s">
        <v>525</v>
      </c>
      <c r="C540" s="43" t="s">
        <v>374</v>
      </c>
      <c r="D540" s="43" t="s">
        <v>524</v>
      </c>
      <c r="E540" s="43" t="s">
        <v>525</v>
      </c>
      <c r="F540" s="43" t="s">
        <v>374</v>
      </c>
      <c r="AB540" s="43" t="s">
        <v>208</v>
      </c>
      <c r="AC540" s="43" t="s">
        <v>209</v>
      </c>
      <c r="AD540" s="43" t="s">
        <v>210</v>
      </c>
      <c r="AJ540" s="43" t="s">
        <v>460</v>
      </c>
      <c r="AK540" s="43" t="s">
        <v>461</v>
      </c>
      <c r="AL540" s="43" t="s">
        <v>625</v>
      </c>
    </row>
    <row r="541" spans="1:38" x14ac:dyDescent="0.15">
      <c r="A541" s="43" t="s">
        <v>526</v>
      </c>
      <c r="B541" s="43" t="s">
        <v>527</v>
      </c>
      <c r="C541" s="43" t="s">
        <v>528</v>
      </c>
      <c r="D541" s="43" t="s">
        <v>526</v>
      </c>
      <c r="E541" s="43" t="s">
        <v>527</v>
      </c>
      <c r="F541" s="43" t="s">
        <v>528</v>
      </c>
      <c r="AB541" s="43" t="s">
        <v>208</v>
      </c>
      <c r="AC541" s="43" t="s">
        <v>209</v>
      </c>
      <c r="AD541" s="43" t="s">
        <v>210</v>
      </c>
      <c r="AJ541" s="43" t="s">
        <v>284</v>
      </c>
      <c r="AK541" s="43" t="s">
        <v>285</v>
      </c>
      <c r="AL541" s="43" t="s">
        <v>286</v>
      </c>
    </row>
    <row r="542" spans="1:38" x14ac:dyDescent="0.15">
      <c r="A542" s="43" t="s">
        <v>635</v>
      </c>
      <c r="B542" s="43" t="s">
        <v>636</v>
      </c>
      <c r="C542" s="43" t="s">
        <v>628</v>
      </c>
      <c r="D542" s="43" t="s">
        <v>635</v>
      </c>
      <c r="E542" s="43" t="s">
        <v>636</v>
      </c>
      <c r="F542" s="43" t="s">
        <v>628</v>
      </c>
      <c r="AB542" s="43" t="s">
        <v>208</v>
      </c>
      <c r="AC542" s="43" t="s">
        <v>209</v>
      </c>
      <c r="AD542" s="43" t="s">
        <v>210</v>
      </c>
      <c r="AJ542" s="43" t="s">
        <v>284</v>
      </c>
      <c r="AK542" s="43" t="s">
        <v>285</v>
      </c>
      <c r="AL542" s="43" t="s">
        <v>244</v>
      </c>
    </row>
    <row r="543" spans="1:38" x14ac:dyDescent="0.15">
      <c r="A543" s="43" t="s">
        <v>635</v>
      </c>
      <c r="B543" s="43" t="s">
        <v>636</v>
      </c>
      <c r="C543" s="43" t="s">
        <v>628</v>
      </c>
      <c r="D543" s="43" t="s">
        <v>635</v>
      </c>
      <c r="E543" s="43" t="s">
        <v>636</v>
      </c>
      <c r="F543" s="43" t="s">
        <v>628</v>
      </c>
      <c r="AB543" s="43" t="s">
        <v>211</v>
      </c>
      <c r="AC543" s="43" t="s">
        <v>212</v>
      </c>
      <c r="AD543" s="43" t="s">
        <v>213</v>
      </c>
      <c r="AJ543" s="43" t="s">
        <v>287</v>
      </c>
      <c r="AK543" s="43" t="s">
        <v>288</v>
      </c>
      <c r="AL543" s="43" t="s">
        <v>289</v>
      </c>
    </row>
    <row r="544" spans="1:38" x14ac:dyDescent="0.15">
      <c r="A544" s="43" t="s">
        <v>637</v>
      </c>
      <c r="B544" s="43" t="s">
        <v>638</v>
      </c>
      <c r="C544" s="43" t="s">
        <v>628</v>
      </c>
      <c r="D544" s="43" t="s">
        <v>637</v>
      </c>
      <c r="E544" s="43" t="s">
        <v>638</v>
      </c>
      <c r="F544" s="43" t="s">
        <v>628</v>
      </c>
      <c r="AB544" s="43" t="s">
        <v>211</v>
      </c>
      <c r="AC544" s="43" t="s">
        <v>212</v>
      </c>
      <c r="AD544" s="43" t="s">
        <v>213</v>
      </c>
      <c r="AJ544" s="43" t="s">
        <v>290</v>
      </c>
      <c r="AK544" s="43" t="s">
        <v>291</v>
      </c>
      <c r="AL544" s="43" t="s">
        <v>225</v>
      </c>
    </row>
    <row r="545" spans="1:38" x14ac:dyDescent="0.15">
      <c r="A545" s="43" t="s">
        <v>637</v>
      </c>
      <c r="B545" s="43" t="s">
        <v>638</v>
      </c>
      <c r="C545" s="43" t="s">
        <v>628</v>
      </c>
      <c r="D545" s="43" t="s">
        <v>637</v>
      </c>
      <c r="E545" s="43" t="s">
        <v>638</v>
      </c>
      <c r="F545" s="43" t="s">
        <v>628</v>
      </c>
      <c r="AB545" s="43" t="s">
        <v>431</v>
      </c>
      <c r="AC545" s="43" t="s">
        <v>432</v>
      </c>
      <c r="AD545" s="43" t="s">
        <v>210</v>
      </c>
      <c r="AJ545" s="43" t="s">
        <v>221</v>
      </c>
      <c r="AK545" s="43" t="s">
        <v>222</v>
      </c>
      <c r="AL545" s="43" t="s">
        <v>213</v>
      </c>
    </row>
    <row r="546" spans="1:38" x14ac:dyDescent="0.15">
      <c r="A546" s="43" t="s">
        <v>529</v>
      </c>
      <c r="B546" s="43" t="s">
        <v>530</v>
      </c>
      <c r="C546" s="43" t="s">
        <v>531</v>
      </c>
      <c r="D546" s="43" t="s">
        <v>529</v>
      </c>
      <c r="E546" s="43" t="s">
        <v>530</v>
      </c>
      <c r="F546" s="43" t="s">
        <v>531</v>
      </c>
      <c r="AB546" s="43" t="s">
        <v>433</v>
      </c>
      <c r="AC546" s="43" t="s">
        <v>434</v>
      </c>
      <c r="AD546" s="43" t="s">
        <v>210</v>
      </c>
      <c r="AJ546" s="43" t="s">
        <v>221</v>
      </c>
      <c r="AK546" s="43" t="s">
        <v>222</v>
      </c>
      <c r="AL546" s="43" t="s">
        <v>213</v>
      </c>
    </row>
    <row r="547" spans="1:38" x14ac:dyDescent="0.15">
      <c r="A547" s="43" t="s">
        <v>532</v>
      </c>
      <c r="B547" s="43" t="s">
        <v>533</v>
      </c>
      <c r="C547" s="43" t="s">
        <v>175</v>
      </c>
      <c r="D547" s="43" t="s">
        <v>532</v>
      </c>
      <c r="E547" s="43" t="s">
        <v>533</v>
      </c>
      <c r="F547" s="43" t="s">
        <v>175</v>
      </c>
      <c r="AB547" s="43" t="s">
        <v>435</v>
      </c>
      <c r="AC547" s="43" t="s">
        <v>434</v>
      </c>
      <c r="AD547" s="43" t="s">
        <v>436</v>
      </c>
      <c r="AJ547" s="43" t="s">
        <v>568</v>
      </c>
      <c r="AK547" s="43" t="s">
        <v>569</v>
      </c>
      <c r="AL547" s="43" t="s">
        <v>270</v>
      </c>
    </row>
    <row r="548" spans="1:38" x14ac:dyDescent="0.15">
      <c r="A548" s="43" t="s">
        <v>534</v>
      </c>
      <c r="B548" s="43" t="s">
        <v>535</v>
      </c>
      <c r="C548" s="43" t="s">
        <v>225</v>
      </c>
      <c r="D548" s="43" t="s">
        <v>534</v>
      </c>
      <c r="E548" s="43" t="s">
        <v>535</v>
      </c>
      <c r="F548" s="43" t="s">
        <v>225</v>
      </c>
      <c r="AB548" s="43" t="s">
        <v>437</v>
      </c>
      <c r="AC548" s="43" t="s">
        <v>434</v>
      </c>
      <c r="AD548" s="43" t="s">
        <v>438</v>
      </c>
      <c r="AJ548" s="43" t="s">
        <v>292</v>
      </c>
      <c r="AK548" s="43" t="s">
        <v>293</v>
      </c>
      <c r="AL548" s="43" t="s">
        <v>294</v>
      </c>
    </row>
    <row r="549" spans="1:38" x14ac:dyDescent="0.15">
      <c r="A549" s="43" t="s">
        <v>639</v>
      </c>
      <c r="B549" s="43" t="s">
        <v>555</v>
      </c>
      <c r="C549" s="43" t="s">
        <v>640</v>
      </c>
      <c r="D549" s="43" t="s">
        <v>639</v>
      </c>
      <c r="E549" s="43" t="s">
        <v>555</v>
      </c>
      <c r="F549" s="43" t="s">
        <v>640</v>
      </c>
      <c r="AB549" s="43" t="s">
        <v>439</v>
      </c>
      <c r="AC549" s="43" t="s">
        <v>434</v>
      </c>
      <c r="AD549" s="43" t="s">
        <v>440</v>
      </c>
      <c r="AJ549" s="43" t="s">
        <v>626</v>
      </c>
      <c r="AK549" s="43" t="s">
        <v>627</v>
      </c>
      <c r="AL549" s="43" t="s">
        <v>628</v>
      </c>
    </row>
    <row r="550" spans="1:38" x14ac:dyDescent="0.15">
      <c r="A550" s="43" t="s">
        <v>639</v>
      </c>
      <c r="B550" s="43" t="s">
        <v>555</v>
      </c>
      <c r="C550" s="43" t="s">
        <v>640</v>
      </c>
      <c r="D550" s="43" t="s">
        <v>639</v>
      </c>
      <c r="E550" s="43" t="s">
        <v>555</v>
      </c>
      <c r="F550" s="43" t="s">
        <v>640</v>
      </c>
      <c r="AB550" s="43" t="s">
        <v>441</v>
      </c>
      <c r="AC550" s="43" t="s">
        <v>434</v>
      </c>
      <c r="AD550" s="43" t="s">
        <v>442</v>
      </c>
      <c r="AJ550" s="43" t="s">
        <v>626</v>
      </c>
      <c r="AK550" s="43" t="s">
        <v>627</v>
      </c>
      <c r="AL550" s="43" t="s">
        <v>628</v>
      </c>
    </row>
    <row r="551" spans="1:38" x14ac:dyDescent="0.15">
      <c r="A551" s="43" t="s">
        <v>536</v>
      </c>
      <c r="B551" s="43" t="s">
        <v>537</v>
      </c>
      <c r="C551" s="43" t="s">
        <v>348</v>
      </c>
      <c r="D551" s="43" t="s">
        <v>536</v>
      </c>
      <c r="E551" s="43" t="s">
        <v>537</v>
      </c>
      <c r="F551" s="43" t="s">
        <v>348</v>
      </c>
      <c r="AB551" s="43" t="s">
        <v>443</v>
      </c>
      <c r="AC551" s="43" t="s">
        <v>434</v>
      </c>
      <c r="AD551" s="43" t="s">
        <v>444</v>
      </c>
      <c r="AJ551" s="43" t="s">
        <v>298</v>
      </c>
      <c r="AK551" s="43" t="s">
        <v>299</v>
      </c>
      <c r="AL551" s="43" t="s">
        <v>300</v>
      </c>
    </row>
    <row r="552" spans="1:38" x14ac:dyDescent="0.15">
      <c r="A552" s="43" t="s">
        <v>232</v>
      </c>
      <c r="B552" s="43" t="s">
        <v>233</v>
      </c>
      <c r="C552" s="43" t="s">
        <v>234</v>
      </c>
      <c r="D552" s="43" t="s">
        <v>232</v>
      </c>
      <c r="E552" s="43" t="s">
        <v>233</v>
      </c>
      <c r="F552" s="43" t="s">
        <v>234</v>
      </c>
      <c r="AB552" s="43" t="s">
        <v>580</v>
      </c>
      <c r="AC552" s="43" t="s">
        <v>581</v>
      </c>
      <c r="AD552" s="43" t="s">
        <v>210</v>
      </c>
      <c r="AJ552" s="43" t="s">
        <v>295</v>
      </c>
      <c r="AK552" s="43" t="s">
        <v>296</v>
      </c>
      <c r="AL552" s="43" t="s">
        <v>297</v>
      </c>
    </row>
    <row r="553" spans="1:38" x14ac:dyDescent="0.15">
      <c r="A553" s="43" t="s">
        <v>232</v>
      </c>
      <c r="B553" s="43" t="s">
        <v>233</v>
      </c>
      <c r="C553" s="43" t="s">
        <v>234</v>
      </c>
      <c r="D553" s="43" t="s">
        <v>232</v>
      </c>
      <c r="E553" s="43" t="s">
        <v>233</v>
      </c>
      <c r="F553" s="43" t="s">
        <v>234</v>
      </c>
      <c r="AB553" s="43" t="s">
        <v>580</v>
      </c>
      <c r="AC553" s="43" t="s">
        <v>581</v>
      </c>
      <c r="AD553" s="43" t="s">
        <v>210</v>
      </c>
      <c r="AJ553" s="43" t="s">
        <v>301</v>
      </c>
      <c r="AK553" s="43" t="s">
        <v>302</v>
      </c>
      <c r="AL553" s="43" t="s">
        <v>185</v>
      </c>
    </row>
    <row r="554" spans="1:38" x14ac:dyDescent="0.15">
      <c r="A554" s="43" t="s">
        <v>538</v>
      </c>
      <c r="B554" s="43" t="s">
        <v>539</v>
      </c>
      <c r="C554" s="43" t="s">
        <v>278</v>
      </c>
      <c r="D554" s="43" t="s">
        <v>538</v>
      </c>
      <c r="E554" s="43" t="s">
        <v>539</v>
      </c>
      <c r="F554" s="43" t="s">
        <v>278</v>
      </c>
      <c r="AB554" s="43" t="s">
        <v>580</v>
      </c>
      <c r="AC554" s="43" t="s">
        <v>581</v>
      </c>
      <c r="AD554" s="43" t="s">
        <v>210</v>
      </c>
      <c r="AJ554" s="43" t="s">
        <v>303</v>
      </c>
      <c r="AK554" s="43" t="s">
        <v>304</v>
      </c>
      <c r="AL554" s="43" t="s">
        <v>185</v>
      </c>
    </row>
    <row r="555" spans="1:38" x14ac:dyDescent="0.15">
      <c r="A555" s="43" t="s">
        <v>538</v>
      </c>
      <c r="B555" s="43" t="s">
        <v>539</v>
      </c>
      <c r="C555" s="43" t="s">
        <v>207</v>
      </c>
      <c r="D555" s="43" t="s">
        <v>538</v>
      </c>
      <c r="E555" s="43" t="s">
        <v>539</v>
      </c>
      <c r="F555" s="43" t="s">
        <v>207</v>
      </c>
      <c r="AB555" s="43" t="s">
        <v>580</v>
      </c>
      <c r="AC555" s="43" t="s">
        <v>581</v>
      </c>
      <c r="AD555" s="43" t="s">
        <v>210</v>
      </c>
      <c r="AJ555" s="43" t="s">
        <v>226</v>
      </c>
      <c r="AK555" s="43" t="s">
        <v>227</v>
      </c>
      <c r="AL555" s="43" t="s">
        <v>228</v>
      </c>
    </row>
    <row r="556" spans="1:38" x14ac:dyDescent="0.15">
      <c r="A556" s="43" t="s">
        <v>540</v>
      </c>
      <c r="B556" s="43" t="s">
        <v>541</v>
      </c>
      <c r="C556" s="43" t="s">
        <v>542</v>
      </c>
      <c r="D556" s="43" t="s">
        <v>540</v>
      </c>
      <c r="E556" s="43" t="s">
        <v>541</v>
      </c>
      <c r="F556" s="43" t="s">
        <v>542</v>
      </c>
      <c r="AB556" s="43" t="s">
        <v>582</v>
      </c>
      <c r="AC556" s="43" t="s">
        <v>446</v>
      </c>
      <c r="AD556" s="43" t="s">
        <v>583</v>
      </c>
      <c r="AJ556" s="43" t="s">
        <v>226</v>
      </c>
      <c r="AK556" s="43" t="s">
        <v>227</v>
      </c>
      <c r="AL556" s="43" t="s">
        <v>228</v>
      </c>
    </row>
    <row r="557" spans="1:38" x14ac:dyDescent="0.15">
      <c r="A557" s="43" t="s">
        <v>643</v>
      </c>
      <c r="B557" s="43" t="s">
        <v>644</v>
      </c>
      <c r="C557" s="43" t="s">
        <v>645</v>
      </c>
      <c r="D557" s="43" t="s">
        <v>643</v>
      </c>
      <c r="E557" s="43" t="s">
        <v>644</v>
      </c>
      <c r="F557" s="43" t="s">
        <v>645</v>
      </c>
      <c r="AB557" s="43" t="s">
        <v>445</v>
      </c>
      <c r="AC557" s="43" t="s">
        <v>446</v>
      </c>
      <c r="AD557" s="43" t="s">
        <v>447</v>
      </c>
      <c r="AJ557" s="43" t="s">
        <v>629</v>
      </c>
      <c r="AK557" s="43" t="s">
        <v>630</v>
      </c>
      <c r="AL557" s="43" t="s">
        <v>362</v>
      </c>
    </row>
    <row r="558" spans="1:38" x14ac:dyDescent="0.15">
      <c r="A558" s="43" t="s">
        <v>643</v>
      </c>
      <c r="B558" s="43" t="s">
        <v>644</v>
      </c>
      <c r="C558" s="43" t="s">
        <v>645</v>
      </c>
      <c r="D558" s="43" t="s">
        <v>643</v>
      </c>
      <c r="E558" s="43" t="s">
        <v>644</v>
      </c>
      <c r="F558" s="43" t="s">
        <v>645</v>
      </c>
      <c r="AB558" s="43" t="s">
        <v>214</v>
      </c>
      <c r="AC558" s="43" t="s">
        <v>215</v>
      </c>
      <c r="AD558" s="43" t="s">
        <v>202</v>
      </c>
      <c r="AJ558" s="43" t="s">
        <v>629</v>
      </c>
      <c r="AK558" s="43" t="s">
        <v>630</v>
      </c>
      <c r="AL558" s="43" t="s">
        <v>362</v>
      </c>
    </row>
    <row r="559" spans="1:38" x14ac:dyDescent="0.15">
      <c r="A559" s="43" t="s">
        <v>543</v>
      </c>
      <c r="B559" s="43" t="s">
        <v>446</v>
      </c>
      <c r="C559" s="43" t="s">
        <v>544</v>
      </c>
      <c r="D559" s="43" t="s">
        <v>543</v>
      </c>
      <c r="E559" s="43" t="s">
        <v>446</v>
      </c>
      <c r="F559" s="43" t="s">
        <v>544</v>
      </c>
      <c r="AB559" s="43" t="s">
        <v>214</v>
      </c>
      <c r="AC559" s="43" t="s">
        <v>215</v>
      </c>
      <c r="AD559" s="43" t="s">
        <v>202</v>
      </c>
      <c r="AJ559" s="43" t="s">
        <v>629</v>
      </c>
      <c r="AK559" s="43" t="s">
        <v>630</v>
      </c>
      <c r="AL559" s="43" t="s">
        <v>362</v>
      </c>
    </row>
    <row r="560" spans="1:38" x14ac:dyDescent="0.15">
      <c r="A560" s="43" t="s">
        <v>545</v>
      </c>
      <c r="B560" s="43" t="s">
        <v>546</v>
      </c>
      <c r="C560" s="43" t="s">
        <v>374</v>
      </c>
      <c r="D560" s="43" t="s">
        <v>545</v>
      </c>
      <c r="E560" s="43" t="s">
        <v>546</v>
      </c>
      <c r="F560" s="43" t="s">
        <v>374</v>
      </c>
      <c r="AB560" s="43" t="s">
        <v>214</v>
      </c>
      <c r="AC560" s="43" t="s">
        <v>215</v>
      </c>
      <c r="AD560" s="43" t="s">
        <v>202</v>
      </c>
      <c r="AJ560" s="43" t="s">
        <v>629</v>
      </c>
      <c r="AK560" s="43" t="s">
        <v>630</v>
      </c>
      <c r="AL560" s="43" t="s">
        <v>362</v>
      </c>
    </row>
    <row r="561" spans="1:38" x14ac:dyDescent="0.15">
      <c r="A561" s="43" t="s">
        <v>547</v>
      </c>
      <c r="B561" s="43" t="s">
        <v>548</v>
      </c>
      <c r="C561" s="43" t="s">
        <v>419</v>
      </c>
      <c r="D561" s="43" t="s">
        <v>547</v>
      </c>
      <c r="E561" s="43" t="s">
        <v>548</v>
      </c>
      <c r="F561" s="43" t="s">
        <v>419</v>
      </c>
      <c r="AB561" s="43" t="s">
        <v>620</v>
      </c>
      <c r="AC561" s="43" t="s">
        <v>621</v>
      </c>
      <c r="AD561" s="43" t="s">
        <v>622</v>
      </c>
      <c r="AJ561" s="43" t="s">
        <v>229</v>
      </c>
      <c r="AK561" s="43" t="s">
        <v>230</v>
      </c>
      <c r="AL561" s="43" t="s">
        <v>231</v>
      </c>
    </row>
    <row r="562" spans="1:38" x14ac:dyDescent="0.15">
      <c r="A562" s="43" t="s">
        <v>646</v>
      </c>
      <c r="B562" s="43" t="s">
        <v>644</v>
      </c>
      <c r="C562" s="43" t="s">
        <v>647</v>
      </c>
      <c r="D562" s="43" t="s">
        <v>646</v>
      </c>
      <c r="E562" s="43" t="s">
        <v>644</v>
      </c>
      <c r="F562" s="43" t="s">
        <v>647</v>
      </c>
      <c r="AB562" s="43" t="s">
        <v>620</v>
      </c>
      <c r="AC562" s="43" t="s">
        <v>621</v>
      </c>
      <c r="AD562" s="43" t="s">
        <v>622</v>
      </c>
      <c r="AJ562" s="43" t="s">
        <v>229</v>
      </c>
      <c r="AK562" s="43" t="s">
        <v>230</v>
      </c>
      <c r="AL562" s="43" t="s">
        <v>231</v>
      </c>
    </row>
    <row r="563" spans="1:38" x14ac:dyDescent="0.15">
      <c r="A563" s="43" t="s">
        <v>646</v>
      </c>
      <c r="B563" s="43" t="s">
        <v>644</v>
      </c>
      <c r="C563" s="43" t="s">
        <v>647</v>
      </c>
      <c r="D563" s="43" t="s">
        <v>646</v>
      </c>
      <c r="E563" s="43" t="s">
        <v>644</v>
      </c>
      <c r="F563" s="43" t="s">
        <v>647</v>
      </c>
      <c r="AB563" s="43" t="s">
        <v>620</v>
      </c>
      <c r="AC563" s="43" t="s">
        <v>621</v>
      </c>
      <c r="AD563" s="43" t="s">
        <v>622</v>
      </c>
      <c r="AJ563" s="43" t="s">
        <v>223</v>
      </c>
      <c r="AK563" s="43" t="s">
        <v>224</v>
      </c>
      <c r="AL563" s="43" t="s">
        <v>225</v>
      </c>
    </row>
    <row r="564" spans="1:38" x14ac:dyDescent="0.15">
      <c r="A564" s="43" t="s">
        <v>549</v>
      </c>
      <c r="B564" s="43" t="s">
        <v>541</v>
      </c>
      <c r="C564" s="43" t="s">
        <v>550</v>
      </c>
      <c r="D564" s="43" t="s">
        <v>549</v>
      </c>
      <c r="E564" s="43" t="s">
        <v>541</v>
      </c>
      <c r="F564" s="43" t="s">
        <v>550</v>
      </c>
      <c r="AB564" s="43" t="s">
        <v>620</v>
      </c>
      <c r="AC564" s="43" t="s">
        <v>621</v>
      </c>
      <c r="AD564" s="43" t="s">
        <v>622</v>
      </c>
      <c r="AJ564" s="43" t="s">
        <v>223</v>
      </c>
      <c r="AK564" s="43" t="s">
        <v>224</v>
      </c>
      <c r="AL564" s="43" t="s">
        <v>225</v>
      </c>
    </row>
    <row r="565" spans="1:38" x14ac:dyDescent="0.15">
      <c r="A565" s="43" t="s">
        <v>551</v>
      </c>
      <c r="B565" s="43" t="s">
        <v>541</v>
      </c>
      <c r="C565" s="43" t="s">
        <v>552</v>
      </c>
      <c r="D565" s="43" t="s">
        <v>551</v>
      </c>
      <c r="E565" s="43" t="s">
        <v>541</v>
      </c>
      <c r="F565" s="43" t="s">
        <v>552</v>
      </c>
      <c r="AB565" s="43" t="s">
        <v>623</v>
      </c>
      <c r="AC565" s="43" t="s">
        <v>624</v>
      </c>
      <c r="AD565" s="43" t="s">
        <v>331</v>
      </c>
      <c r="AJ565" s="43" t="s">
        <v>305</v>
      </c>
      <c r="AK565" s="43" t="s">
        <v>306</v>
      </c>
      <c r="AL565" s="43" t="s">
        <v>289</v>
      </c>
    </row>
    <row r="566" spans="1:38" x14ac:dyDescent="0.15">
      <c r="AB566" s="43" t="s">
        <v>623</v>
      </c>
      <c r="AC566" s="43" t="s">
        <v>624</v>
      </c>
      <c r="AD566" s="43" t="s">
        <v>331</v>
      </c>
      <c r="AJ566" s="43" t="s">
        <v>570</v>
      </c>
      <c r="AK566" s="43" t="s">
        <v>571</v>
      </c>
      <c r="AL566" s="43" t="s">
        <v>294</v>
      </c>
    </row>
    <row r="567" spans="1:38" x14ac:dyDescent="0.15">
      <c r="AB567" s="43" t="s">
        <v>452</v>
      </c>
      <c r="AC567" s="43" t="s">
        <v>453</v>
      </c>
      <c r="AD567" s="43" t="s">
        <v>237</v>
      </c>
      <c r="AJ567" s="43" t="s">
        <v>309</v>
      </c>
      <c r="AK567" s="43" t="s">
        <v>310</v>
      </c>
      <c r="AL567" s="43" t="s">
        <v>311</v>
      </c>
    </row>
    <row r="568" spans="1:38" x14ac:dyDescent="0.15">
      <c r="AB568" s="43" t="s">
        <v>448</v>
      </c>
      <c r="AC568" s="43" t="s">
        <v>449</v>
      </c>
      <c r="AD568" s="43" t="s">
        <v>237</v>
      </c>
      <c r="AJ568" s="43" t="s">
        <v>307</v>
      </c>
      <c r="AK568" s="43" t="s">
        <v>308</v>
      </c>
      <c r="AL568" s="43" t="s">
        <v>289</v>
      </c>
    </row>
    <row r="569" spans="1:38" x14ac:dyDescent="0.15">
      <c r="AB569" s="43" t="s">
        <v>454</v>
      </c>
      <c r="AC569" s="43" t="s">
        <v>455</v>
      </c>
      <c r="AD569" s="43" t="s">
        <v>237</v>
      </c>
      <c r="AJ569" s="43" t="s">
        <v>631</v>
      </c>
      <c r="AK569" s="43" t="s">
        <v>632</v>
      </c>
      <c r="AL569" s="43" t="s">
        <v>213</v>
      </c>
    </row>
    <row r="570" spans="1:38" x14ac:dyDescent="0.15">
      <c r="AB570" s="43" t="s">
        <v>450</v>
      </c>
      <c r="AC570" s="43" t="s">
        <v>451</v>
      </c>
      <c r="AD570" s="43" t="s">
        <v>237</v>
      </c>
      <c r="AJ570" s="43" t="s">
        <v>631</v>
      </c>
      <c r="AK570" s="43" t="s">
        <v>632</v>
      </c>
      <c r="AL570" s="43" t="s">
        <v>213</v>
      </c>
    </row>
    <row r="571" spans="1:38" x14ac:dyDescent="0.15">
      <c r="AB571" s="43" t="s">
        <v>216</v>
      </c>
      <c r="AC571" s="43" t="s">
        <v>217</v>
      </c>
      <c r="AD571" s="43" t="s">
        <v>202</v>
      </c>
      <c r="AJ571" s="43" t="s">
        <v>631</v>
      </c>
      <c r="AK571" s="43" t="s">
        <v>632</v>
      </c>
      <c r="AL571" s="43" t="s">
        <v>213</v>
      </c>
    </row>
    <row r="572" spans="1:38" x14ac:dyDescent="0.15">
      <c r="AB572" s="43" t="s">
        <v>216</v>
      </c>
      <c r="AC572" s="43" t="s">
        <v>217</v>
      </c>
      <c r="AD572" s="43" t="s">
        <v>202</v>
      </c>
      <c r="AJ572" s="43" t="s">
        <v>631</v>
      </c>
      <c r="AK572" s="43" t="s">
        <v>632</v>
      </c>
      <c r="AL572" s="43" t="s">
        <v>213</v>
      </c>
    </row>
    <row r="573" spans="1:38" x14ac:dyDescent="0.15">
      <c r="AB573" s="43" t="s">
        <v>216</v>
      </c>
      <c r="AC573" s="43" t="s">
        <v>217</v>
      </c>
      <c r="AD573" s="43" t="s">
        <v>202</v>
      </c>
      <c r="AJ573" s="43" t="s">
        <v>633</v>
      </c>
      <c r="AK573" s="43" t="s">
        <v>634</v>
      </c>
      <c r="AL573" s="43" t="s">
        <v>588</v>
      </c>
    </row>
    <row r="574" spans="1:38" x14ac:dyDescent="0.15">
      <c r="AB574" s="43" t="s">
        <v>456</v>
      </c>
      <c r="AC574" s="43" t="s">
        <v>457</v>
      </c>
      <c r="AD574" s="43" t="s">
        <v>419</v>
      </c>
      <c r="AJ574" s="43" t="s">
        <v>633</v>
      </c>
      <c r="AK574" s="43" t="s">
        <v>634</v>
      </c>
      <c r="AL574" s="43" t="s">
        <v>588</v>
      </c>
    </row>
    <row r="575" spans="1:38" x14ac:dyDescent="0.15">
      <c r="AB575" s="43" t="s">
        <v>458</v>
      </c>
      <c r="AC575" s="43" t="s">
        <v>459</v>
      </c>
      <c r="AD575" s="43" t="s">
        <v>237</v>
      </c>
      <c r="AJ575" s="43" t="s">
        <v>312</v>
      </c>
      <c r="AK575" s="43" t="s">
        <v>313</v>
      </c>
      <c r="AL575" s="43" t="s">
        <v>225</v>
      </c>
    </row>
    <row r="576" spans="1:38" x14ac:dyDescent="0.15">
      <c r="AB576" s="43" t="s">
        <v>218</v>
      </c>
      <c r="AC576" s="43" t="s">
        <v>219</v>
      </c>
      <c r="AD576" s="43" t="s">
        <v>220</v>
      </c>
      <c r="AJ576" s="43" t="s">
        <v>314</v>
      </c>
      <c r="AK576" s="43" t="s">
        <v>315</v>
      </c>
      <c r="AL576" s="43" t="s">
        <v>196</v>
      </c>
    </row>
    <row r="577" spans="28:38" x14ac:dyDescent="0.15">
      <c r="AB577" s="43" t="s">
        <v>218</v>
      </c>
      <c r="AC577" s="43" t="s">
        <v>219</v>
      </c>
      <c r="AD577" s="43" t="s">
        <v>220</v>
      </c>
      <c r="AJ577" s="43" t="s">
        <v>635</v>
      </c>
      <c r="AK577" s="43" t="s">
        <v>636</v>
      </c>
      <c r="AL577" s="43" t="s">
        <v>628</v>
      </c>
    </row>
    <row r="578" spans="28:38" x14ac:dyDescent="0.15">
      <c r="AB578" s="43" t="s">
        <v>460</v>
      </c>
      <c r="AC578" s="43" t="s">
        <v>461</v>
      </c>
      <c r="AD578" s="43" t="s">
        <v>462</v>
      </c>
      <c r="AJ578" s="43" t="s">
        <v>635</v>
      </c>
      <c r="AK578" s="43" t="s">
        <v>636</v>
      </c>
      <c r="AL578" s="43" t="s">
        <v>628</v>
      </c>
    </row>
    <row r="579" spans="28:38" x14ac:dyDescent="0.15">
      <c r="AB579" s="43" t="s">
        <v>460</v>
      </c>
      <c r="AC579" s="43" t="s">
        <v>461</v>
      </c>
      <c r="AD579" s="43" t="s">
        <v>625</v>
      </c>
      <c r="AJ579" s="43" t="s">
        <v>635</v>
      </c>
      <c r="AK579" s="43" t="s">
        <v>636</v>
      </c>
      <c r="AL579" s="43" t="s">
        <v>628</v>
      </c>
    </row>
    <row r="580" spans="28:38" x14ac:dyDescent="0.15">
      <c r="AB580" s="43" t="s">
        <v>460</v>
      </c>
      <c r="AC580" s="43" t="s">
        <v>461</v>
      </c>
      <c r="AD580" s="43" t="s">
        <v>625</v>
      </c>
      <c r="AJ580" s="43" t="s">
        <v>635</v>
      </c>
      <c r="AK580" s="43" t="s">
        <v>636</v>
      </c>
      <c r="AL580" s="43" t="s">
        <v>628</v>
      </c>
    </row>
    <row r="581" spans="28:38" x14ac:dyDescent="0.15">
      <c r="AB581" s="43" t="s">
        <v>460</v>
      </c>
      <c r="AC581" s="43" t="s">
        <v>461</v>
      </c>
      <c r="AD581" s="43" t="s">
        <v>625</v>
      </c>
      <c r="AJ581" s="43" t="s">
        <v>637</v>
      </c>
      <c r="AK581" s="43" t="s">
        <v>638</v>
      </c>
      <c r="AL581" s="43" t="s">
        <v>628</v>
      </c>
    </row>
    <row r="582" spans="28:38" x14ac:dyDescent="0.15">
      <c r="AB582" s="43" t="s">
        <v>460</v>
      </c>
      <c r="AC582" s="43" t="s">
        <v>461</v>
      </c>
      <c r="AD582" s="43" t="s">
        <v>625</v>
      </c>
      <c r="AJ582" s="43" t="s">
        <v>637</v>
      </c>
      <c r="AK582" s="43" t="s">
        <v>638</v>
      </c>
      <c r="AL582" s="43" t="s">
        <v>628</v>
      </c>
    </row>
    <row r="583" spans="28:38" x14ac:dyDescent="0.15">
      <c r="AB583" s="43" t="s">
        <v>463</v>
      </c>
      <c r="AC583" s="43" t="s">
        <v>464</v>
      </c>
      <c r="AD583" s="43" t="s">
        <v>225</v>
      </c>
      <c r="AJ583" s="43" t="s">
        <v>637</v>
      </c>
      <c r="AK583" s="43" t="s">
        <v>638</v>
      </c>
      <c r="AL583" s="43" t="s">
        <v>628</v>
      </c>
    </row>
    <row r="584" spans="28:38" x14ac:dyDescent="0.15">
      <c r="AB584" s="43" t="s">
        <v>465</v>
      </c>
      <c r="AC584" s="43" t="s">
        <v>466</v>
      </c>
      <c r="AD584" s="43" t="s">
        <v>188</v>
      </c>
      <c r="AJ584" s="43" t="s">
        <v>637</v>
      </c>
      <c r="AK584" s="43" t="s">
        <v>638</v>
      </c>
      <c r="AL584" s="43" t="s">
        <v>628</v>
      </c>
    </row>
    <row r="585" spans="28:38" x14ac:dyDescent="0.15">
      <c r="AB585" s="43" t="s">
        <v>467</v>
      </c>
      <c r="AC585" s="43" t="s">
        <v>468</v>
      </c>
      <c r="AD585" s="43" t="s">
        <v>368</v>
      </c>
      <c r="AJ585" s="43" t="s">
        <v>316</v>
      </c>
      <c r="AK585" s="43" t="s">
        <v>317</v>
      </c>
      <c r="AL585" s="43" t="s">
        <v>318</v>
      </c>
    </row>
    <row r="586" spans="28:38" x14ac:dyDescent="0.15">
      <c r="AB586" s="43" t="s">
        <v>469</v>
      </c>
      <c r="AC586" s="43" t="s">
        <v>470</v>
      </c>
      <c r="AD586" s="43" t="s">
        <v>188</v>
      </c>
      <c r="AJ586" s="43" t="s">
        <v>639</v>
      </c>
      <c r="AK586" s="43" t="s">
        <v>555</v>
      </c>
      <c r="AL586" s="43" t="s">
        <v>640</v>
      </c>
    </row>
    <row r="587" spans="28:38" x14ac:dyDescent="0.15">
      <c r="AB587" s="43" t="s">
        <v>471</v>
      </c>
      <c r="AC587" s="43" t="s">
        <v>472</v>
      </c>
      <c r="AD587" s="43" t="s">
        <v>188</v>
      </c>
      <c r="AJ587" s="43" t="s">
        <v>639</v>
      </c>
      <c r="AK587" s="43" t="s">
        <v>555</v>
      </c>
      <c r="AL587" s="43" t="s">
        <v>640</v>
      </c>
    </row>
    <row r="588" spans="28:38" x14ac:dyDescent="0.15">
      <c r="AB588" s="43" t="s">
        <v>221</v>
      </c>
      <c r="AC588" s="43" t="s">
        <v>222</v>
      </c>
      <c r="AD588" s="43" t="s">
        <v>213</v>
      </c>
      <c r="AJ588" s="43" t="s">
        <v>639</v>
      </c>
      <c r="AK588" s="43" t="s">
        <v>555</v>
      </c>
      <c r="AL588" s="43" t="s">
        <v>640</v>
      </c>
    </row>
    <row r="589" spans="28:38" x14ac:dyDescent="0.15">
      <c r="AB589" s="43" t="s">
        <v>221</v>
      </c>
      <c r="AC589" s="43" t="s">
        <v>222</v>
      </c>
      <c r="AD589" s="43" t="s">
        <v>213</v>
      </c>
      <c r="AJ589" s="43" t="s">
        <v>639</v>
      </c>
      <c r="AK589" s="43" t="s">
        <v>555</v>
      </c>
      <c r="AL589" s="43" t="s">
        <v>640</v>
      </c>
    </row>
    <row r="590" spans="28:38" x14ac:dyDescent="0.15">
      <c r="AB590" s="43" t="s">
        <v>568</v>
      </c>
      <c r="AC590" s="43" t="s">
        <v>569</v>
      </c>
      <c r="AD590" s="43" t="s">
        <v>270</v>
      </c>
      <c r="AJ590" s="43" t="s">
        <v>232</v>
      </c>
      <c r="AK590" s="43" t="s">
        <v>233</v>
      </c>
      <c r="AL590" s="43" t="s">
        <v>234</v>
      </c>
    </row>
    <row r="591" spans="28:38" x14ac:dyDescent="0.15">
      <c r="AB591" s="43" t="s">
        <v>473</v>
      </c>
      <c r="AC591" s="43" t="s">
        <v>474</v>
      </c>
      <c r="AD591" s="43" t="s">
        <v>475</v>
      </c>
      <c r="AJ591" s="43" t="s">
        <v>232</v>
      </c>
      <c r="AK591" s="43" t="s">
        <v>233</v>
      </c>
      <c r="AL591" s="43" t="s">
        <v>234</v>
      </c>
    </row>
    <row r="592" spans="28:38" x14ac:dyDescent="0.15">
      <c r="AB592" s="43" t="s">
        <v>476</v>
      </c>
      <c r="AC592" s="43" t="s">
        <v>477</v>
      </c>
      <c r="AD592" s="43" t="s">
        <v>395</v>
      </c>
      <c r="AJ592" s="43" t="s">
        <v>235</v>
      </c>
      <c r="AK592" s="43" t="s">
        <v>236</v>
      </c>
      <c r="AL592" s="43" t="s">
        <v>237</v>
      </c>
    </row>
    <row r="593" spans="28:38" x14ac:dyDescent="0.15">
      <c r="AB593" s="43" t="s">
        <v>626</v>
      </c>
      <c r="AC593" s="43" t="s">
        <v>627</v>
      </c>
      <c r="AD593" s="43" t="s">
        <v>628</v>
      </c>
      <c r="AJ593" s="43" t="s">
        <v>322</v>
      </c>
      <c r="AK593" s="43" t="s">
        <v>323</v>
      </c>
      <c r="AL593" s="43" t="s">
        <v>324</v>
      </c>
    </row>
    <row r="594" spans="28:38" x14ac:dyDescent="0.15">
      <c r="AB594" s="43" t="s">
        <v>480</v>
      </c>
      <c r="AC594" s="43" t="s">
        <v>481</v>
      </c>
      <c r="AD594" s="43" t="s">
        <v>348</v>
      </c>
      <c r="AJ594" s="43" t="s">
        <v>641</v>
      </c>
      <c r="AK594" s="43" t="s">
        <v>642</v>
      </c>
      <c r="AL594" s="43" t="s">
        <v>603</v>
      </c>
    </row>
    <row r="595" spans="28:38" x14ac:dyDescent="0.15">
      <c r="AB595" s="43" t="s">
        <v>478</v>
      </c>
      <c r="AC595" s="43" t="s">
        <v>479</v>
      </c>
      <c r="AD595" s="43" t="s">
        <v>202</v>
      </c>
      <c r="AJ595" s="43" t="s">
        <v>641</v>
      </c>
      <c r="AK595" s="43" t="s">
        <v>642</v>
      </c>
      <c r="AL595" s="43" t="s">
        <v>603</v>
      </c>
    </row>
    <row r="596" spans="28:38" x14ac:dyDescent="0.15">
      <c r="AB596" s="43" t="s">
        <v>482</v>
      </c>
      <c r="AC596" s="43" t="s">
        <v>483</v>
      </c>
      <c r="AD596" s="43" t="s">
        <v>289</v>
      </c>
      <c r="AJ596" s="43" t="s">
        <v>643</v>
      </c>
      <c r="AK596" s="43" t="s">
        <v>644</v>
      </c>
      <c r="AL596" s="43" t="s">
        <v>645</v>
      </c>
    </row>
    <row r="597" spans="28:38" x14ac:dyDescent="0.15">
      <c r="AB597" s="43" t="s">
        <v>226</v>
      </c>
      <c r="AC597" s="43" t="s">
        <v>227</v>
      </c>
      <c r="AD597" s="43" t="s">
        <v>228</v>
      </c>
      <c r="AJ597" s="43" t="s">
        <v>643</v>
      </c>
      <c r="AK597" s="43" t="s">
        <v>644</v>
      </c>
      <c r="AL597" s="43" t="s">
        <v>645</v>
      </c>
    </row>
    <row r="598" spans="28:38" x14ac:dyDescent="0.15">
      <c r="AB598" s="43" t="s">
        <v>226</v>
      </c>
      <c r="AC598" s="43" t="s">
        <v>227</v>
      </c>
      <c r="AD598" s="43" t="s">
        <v>228</v>
      </c>
      <c r="AJ598" s="43" t="s">
        <v>643</v>
      </c>
      <c r="AK598" s="43" t="s">
        <v>644</v>
      </c>
      <c r="AL598" s="43" t="s">
        <v>645</v>
      </c>
    </row>
    <row r="599" spans="28:38" x14ac:dyDescent="0.15">
      <c r="AB599" s="43" t="s">
        <v>629</v>
      </c>
      <c r="AC599" s="43" t="s">
        <v>630</v>
      </c>
      <c r="AD599" s="43" t="s">
        <v>362</v>
      </c>
      <c r="AJ599" s="43" t="s">
        <v>643</v>
      </c>
      <c r="AK599" s="43" t="s">
        <v>644</v>
      </c>
      <c r="AL599" s="43" t="s">
        <v>645</v>
      </c>
    </row>
    <row r="600" spans="28:38" x14ac:dyDescent="0.15">
      <c r="AB600" s="43" t="s">
        <v>629</v>
      </c>
      <c r="AC600" s="43" t="s">
        <v>630</v>
      </c>
      <c r="AD600" s="43" t="s">
        <v>362</v>
      </c>
      <c r="AJ600" s="43" t="s">
        <v>646</v>
      </c>
      <c r="AK600" s="43" t="s">
        <v>644</v>
      </c>
      <c r="AL600" s="43" t="s">
        <v>647</v>
      </c>
    </row>
    <row r="601" spans="28:38" x14ac:dyDescent="0.15">
      <c r="AB601" s="43" t="s">
        <v>629</v>
      </c>
      <c r="AC601" s="43" t="s">
        <v>630</v>
      </c>
      <c r="AD601" s="43" t="s">
        <v>362</v>
      </c>
      <c r="AJ601" s="43" t="s">
        <v>646</v>
      </c>
      <c r="AK601" s="43" t="s">
        <v>644</v>
      </c>
      <c r="AL601" s="43" t="s">
        <v>647</v>
      </c>
    </row>
    <row r="602" spans="28:38" x14ac:dyDescent="0.15">
      <c r="AB602" s="43" t="s">
        <v>629</v>
      </c>
      <c r="AC602" s="43" t="s">
        <v>630</v>
      </c>
      <c r="AD602" s="43" t="s">
        <v>362</v>
      </c>
      <c r="AJ602" s="43" t="s">
        <v>646</v>
      </c>
      <c r="AK602" s="43" t="s">
        <v>644</v>
      </c>
      <c r="AL602" s="43" t="s">
        <v>647</v>
      </c>
    </row>
    <row r="603" spans="28:38" x14ac:dyDescent="0.15">
      <c r="AB603" s="43" t="s">
        <v>229</v>
      </c>
      <c r="AC603" s="43" t="s">
        <v>230</v>
      </c>
      <c r="AD603" s="43" t="s">
        <v>231</v>
      </c>
      <c r="AJ603" s="43" t="s">
        <v>646</v>
      </c>
      <c r="AK603" s="43" t="s">
        <v>644</v>
      </c>
      <c r="AL603" s="43" t="s">
        <v>647</v>
      </c>
    </row>
    <row r="604" spans="28:38" x14ac:dyDescent="0.15">
      <c r="AB604" s="43" t="s">
        <v>229</v>
      </c>
      <c r="AC604" s="43" t="s">
        <v>230</v>
      </c>
      <c r="AD604" s="43" t="s">
        <v>231</v>
      </c>
      <c r="AJ604" s="43" t="s">
        <v>578</v>
      </c>
      <c r="AK604" s="43" t="s">
        <v>567</v>
      </c>
      <c r="AL604" s="43" t="s">
        <v>447</v>
      </c>
    </row>
    <row r="605" spans="28:38" x14ac:dyDescent="0.15">
      <c r="AB605" s="43" t="s">
        <v>489</v>
      </c>
      <c r="AC605" s="43" t="s">
        <v>490</v>
      </c>
      <c r="AD605" s="43" t="s">
        <v>289</v>
      </c>
      <c r="AJ605" s="43" t="s">
        <v>578</v>
      </c>
      <c r="AK605" s="43" t="s">
        <v>567</v>
      </c>
      <c r="AL605" s="43" t="s">
        <v>447</v>
      </c>
    </row>
    <row r="606" spans="28:38" x14ac:dyDescent="0.15">
      <c r="AB606" s="43" t="s">
        <v>486</v>
      </c>
      <c r="AC606" s="43" t="s">
        <v>487</v>
      </c>
      <c r="AD606" s="43" t="s">
        <v>488</v>
      </c>
      <c r="AJ606" s="43" t="s">
        <v>574</v>
      </c>
      <c r="AK606" s="43" t="s">
        <v>193</v>
      </c>
      <c r="AL606" s="43" t="s">
        <v>575</v>
      </c>
    </row>
    <row r="607" spans="28:38" x14ac:dyDescent="0.15">
      <c r="AB607" s="43" t="s">
        <v>491</v>
      </c>
      <c r="AC607" s="43" t="s">
        <v>492</v>
      </c>
      <c r="AD607" s="43" t="s">
        <v>237</v>
      </c>
      <c r="AJ607" s="43" t="s">
        <v>574</v>
      </c>
      <c r="AK607" s="43" t="s">
        <v>193</v>
      </c>
      <c r="AL607" s="43" t="s">
        <v>575</v>
      </c>
    </row>
    <row r="608" spans="28:38" x14ac:dyDescent="0.15">
      <c r="AB608" s="43" t="s">
        <v>493</v>
      </c>
      <c r="AC608" s="43" t="s">
        <v>494</v>
      </c>
      <c r="AD608" s="43" t="s">
        <v>348</v>
      </c>
      <c r="AJ608" s="43" t="s">
        <v>576</v>
      </c>
      <c r="AK608" s="43" t="s">
        <v>577</v>
      </c>
      <c r="AL608" s="43" t="s">
        <v>447</v>
      </c>
    </row>
    <row r="609" spans="28:38" x14ac:dyDescent="0.15">
      <c r="AB609" s="43" t="s">
        <v>495</v>
      </c>
      <c r="AC609" s="43" t="s">
        <v>496</v>
      </c>
      <c r="AD609" s="43" t="s">
        <v>497</v>
      </c>
      <c r="AJ609" s="43" t="s">
        <v>576</v>
      </c>
      <c r="AK609" s="43" t="s">
        <v>577</v>
      </c>
      <c r="AL609" s="43" t="s">
        <v>447</v>
      </c>
    </row>
    <row r="610" spans="28:38" x14ac:dyDescent="0.15">
      <c r="AB610" s="43" t="s">
        <v>484</v>
      </c>
      <c r="AC610" s="43" t="s">
        <v>485</v>
      </c>
      <c r="AD610" s="43" t="s">
        <v>294</v>
      </c>
    </row>
    <row r="611" spans="28:38" x14ac:dyDescent="0.15">
      <c r="AB611" s="43" t="s">
        <v>498</v>
      </c>
      <c r="AC611" s="43" t="s">
        <v>499</v>
      </c>
      <c r="AD611" s="43" t="s">
        <v>289</v>
      </c>
    </row>
    <row r="612" spans="28:38" x14ac:dyDescent="0.15">
      <c r="AB612" s="43" t="s">
        <v>223</v>
      </c>
      <c r="AC612" s="43" t="s">
        <v>224</v>
      </c>
      <c r="AD612" s="43" t="s">
        <v>225</v>
      </c>
    </row>
    <row r="613" spans="28:38" x14ac:dyDescent="0.15">
      <c r="AB613" s="43" t="s">
        <v>223</v>
      </c>
      <c r="AC613" s="43" t="s">
        <v>224</v>
      </c>
      <c r="AD613" s="43" t="s">
        <v>225</v>
      </c>
    </row>
    <row r="614" spans="28:38" x14ac:dyDescent="0.15">
      <c r="AB614" s="43" t="s">
        <v>500</v>
      </c>
      <c r="AC614" s="43" t="s">
        <v>501</v>
      </c>
      <c r="AD614" s="43" t="s">
        <v>374</v>
      </c>
    </row>
    <row r="615" spans="28:38" x14ac:dyDescent="0.15">
      <c r="AB615" s="43" t="s">
        <v>502</v>
      </c>
      <c r="AC615" s="43" t="s">
        <v>503</v>
      </c>
      <c r="AD615" s="43" t="s">
        <v>225</v>
      </c>
    </row>
    <row r="616" spans="28:38" x14ac:dyDescent="0.15">
      <c r="AB616" s="43" t="s">
        <v>504</v>
      </c>
      <c r="AC616" s="43" t="s">
        <v>505</v>
      </c>
      <c r="AD616" s="43" t="s">
        <v>289</v>
      </c>
    </row>
    <row r="617" spans="28:38" x14ac:dyDescent="0.15">
      <c r="AB617" s="43" t="s">
        <v>506</v>
      </c>
      <c r="AC617" s="43" t="s">
        <v>507</v>
      </c>
      <c r="AD617" s="43" t="s">
        <v>237</v>
      </c>
    </row>
    <row r="618" spans="28:38" x14ac:dyDescent="0.15">
      <c r="AB618" s="43" t="s">
        <v>570</v>
      </c>
      <c r="AC618" s="43" t="s">
        <v>571</v>
      </c>
      <c r="AD618" s="43" t="s">
        <v>294</v>
      </c>
    </row>
    <row r="619" spans="28:38" x14ac:dyDescent="0.15">
      <c r="AB619" s="43" t="s">
        <v>508</v>
      </c>
      <c r="AC619" s="43" t="s">
        <v>509</v>
      </c>
      <c r="AD619" s="43" t="s">
        <v>294</v>
      </c>
    </row>
    <row r="620" spans="28:38" x14ac:dyDescent="0.15">
      <c r="AB620" s="43" t="s">
        <v>510</v>
      </c>
      <c r="AC620" s="43" t="s">
        <v>511</v>
      </c>
      <c r="AD620" s="43" t="s">
        <v>237</v>
      </c>
    </row>
    <row r="621" spans="28:38" x14ac:dyDescent="0.15">
      <c r="AB621" s="43" t="s">
        <v>512</v>
      </c>
      <c r="AC621" s="43" t="s">
        <v>513</v>
      </c>
      <c r="AD621" s="43" t="s">
        <v>237</v>
      </c>
    </row>
    <row r="622" spans="28:38" x14ac:dyDescent="0.15">
      <c r="AB622" s="43" t="s">
        <v>631</v>
      </c>
      <c r="AC622" s="43" t="s">
        <v>632</v>
      </c>
      <c r="AD622" s="43" t="s">
        <v>213</v>
      </c>
    </row>
    <row r="623" spans="28:38" x14ac:dyDescent="0.15">
      <c r="AB623" s="43" t="s">
        <v>631</v>
      </c>
      <c r="AC623" s="43" t="s">
        <v>632</v>
      </c>
      <c r="AD623" s="43" t="s">
        <v>213</v>
      </c>
    </row>
    <row r="624" spans="28:38" x14ac:dyDescent="0.15">
      <c r="AB624" s="43" t="s">
        <v>631</v>
      </c>
      <c r="AC624" s="43" t="s">
        <v>632</v>
      </c>
      <c r="AD624" s="43" t="s">
        <v>213</v>
      </c>
    </row>
    <row r="625" spans="28:30" x14ac:dyDescent="0.15">
      <c r="AB625" s="43" t="s">
        <v>631</v>
      </c>
      <c r="AC625" s="43" t="s">
        <v>632</v>
      </c>
      <c r="AD625" s="43" t="s">
        <v>213</v>
      </c>
    </row>
    <row r="626" spans="28:30" x14ac:dyDescent="0.15">
      <c r="AB626" s="43" t="s">
        <v>514</v>
      </c>
      <c r="AC626" s="43" t="s">
        <v>515</v>
      </c>
      <c r="AD626" s="43" t="s">
        <v>237</v>
      </c>
    </row>
    <row r="627" spans="28:30" x14ac:dyDescent="0.15">
      <c r="AB627" s="43" t="s">
        <v>516</v>
      </c>
      <c r="AC627" s="43" t="s">
        <v>517</v>
      </c>
      <c r="AD627" s="43" t="s">
        <v>237</v>
      </c>
    </row>
    <row r="628" spans="28:30" x14ac:dyDescent="0.15">
      <c r="AB628" s="43" t="s">
        <v>518</v>
      </c>
      <c r="AC628" s="43" t="s">
        <v>519</v>
      </c>
      <c r="AD628" s="43" t="s">
        <v>289</v>
      </c>
    </row>
    <row r="629" spans="28:30" x14ac:dyDescent="0.15">
      <c r="AB629" s="43" t="s">
        <v>633</v>
      </c>
      <c r="AC629" s="43" t="s">
        <v>634</v>
      </c>
      <c r="AD629" s="43" t="s">
        <v>588</v>
      </c>
    </row>
    <row r="630" spans="28:30" x14ac:dyDescent="0.15">
      <c r="AB630" s="43" t="s">
        <v>520</v>
      </c>
      <c r="AC630" s="43" t="s">
        <v>521</v>
      </c>
      <c r="AD630" s="43" t="s">
        <v>237</v>
      </c>
    </row>
    <row r="631" spans="28:30" x14ac:dyDescent="0.15">
      <c r="AB631" s="43" t="s">
        <v>522</v>
      </c>
      <c r="AC631" s="43" t="s">
        <v>523</v>
      </c>
      <c r="AD631" s="43" t="s">
        <v>374</v>
      </c>
    </row>
    <row r="632" spans="28:30" x14ac:dyDescent="0.15">
      <c r="AB632" s="43" t="s">
        <v>524</v>
      </c>
      <c r="AC632" s="43" t="s">
        <v>525</v>
      </c>
      <c r="AD632" s="43" t="s">
        <v>374</v>
      </c>
    </row>
    <row r="633" spans="28:30" x14ac:dyDescent="0.15">
      <c r="AB633" s="43" t="s">
        <v>526</v>
      </c>
      <c r="AC633" s="43" t="s">
        <v>527</v>
      </c>
      <c r="AD633" s="43" t="s">
        <v>528</v>
      </c>
    </row>
    <row r="634" spans="28:30" x14ac:dyDescent="0.15">
      <c r="AB634" s="43" t="s">
        <v>635</v>
      </c>
      <c r="AC634" s="43" t="s">
        <v>636</v>
      </c>
      <c r="AD634" s="43" t="s">
        <v>628</v>
      </c>
    </row>
    <row r="635" spans="28:30" x14ac:dyDescent="0.15">
      <c r="AB635" s="43" t="s">
        <v>635</v>
      </c>
      <c r="AC635" s="43" t="s">
        <v>636</v>
      </c>
      <c r="AD635" s="43" t="s">
        <v>628</v>
      </c>
    </row>
    <row r="636" spans="28:30" x14ac:dyDescent="0.15">
      <c r="AB636" s="43" t="s">
        <v>635</v>
      </c>
      <c r="AC636" s="43" t="s">
        <v>636</v>
      </c>
      <c r="AD636" s="43" t="s">
        <v>628</v>
      </c>
    </row>
    <row r="637" spans="28:30" x14ac:dyDescent="0.15">
      <c r="AB637" s="43" t="s">
        <v>635</v>
      </c>
      <c r="AC637" s="43" t="s">
        <v>636</v>
      </c>
      <c r="AD637" s="43" t="s">
        <v>628</v>
      </c>
    </row>
    <row r="638" spans="28:30" x14ac:dyDescent="0.15">
      <c r="AB638" s="43" t="s">
        <v>637</v>
      </c>
      <c r="AC638" s="43" t="s">
        <v>638</v>
      </c>
      <c r="AD638" s="43" t="s">
        <v>628</v>
      </c>
    </row>
    <row r="639" spans="28:30" x14ac:dyDescent="0.15">
      <c r="AB639" s="43" t="s">
        <v>637</v>
      </c>
      <c r="AC639" s="43" t="s">
        <v>638</v>
      </c>
      <c r="AD639" s="43" t="s">
        <v>628</v>
      </c>
    </row>
    <row r="640" spans="28:30" x14ac:dyDescent="0.15">
      <c r="AB640" s="43" t="s">
        <v>637</v>
      </c>
      <c r="AC640" s="43" t="s">
        <v>638</v>
      </c>
      <c r="AD640" s="43" t="s">
        <v>628</v>
      </c>
    </row>
    <row r="641" spans="28:30" x14ac:dyDescent="0.15">
      <c r="AB641" s="43" t="s">
        <v>637</v>
      </c>
      <c r="AC641" s="43" t="s">
        <v>638</v>
      </c>
      <c r="AD641" s="43" t="s">
        <v>628</v>
      </c>
    </row>
    <row r="642" spans="28:30" x14ac:dyDescent="0.15">
      <c r="AB642" s="43" t="s">
        <v>529</v>
      </c>
      <c r="AC642" s="43" t="s">
        <v>530</v>
      </c>
      <c r="AD642" s="43" t="s">
        <v>531</v>
      </c>
    </row>
    <row r="643" spans="28:30" x14ac:dyDescent="0.15">
      <c r="AB643" s="43" t="s">
        <v>532</v>
      </c>
      <c r="AC643" s="43" t="s">
        <v>533</v>
      </c>
      <c r="AD643" s="43" t="s">
        <v>175</v>
      </c>
    </row>
    <row r="644" spans="28:30" x14ac:dyDescent="0.15">
      <c r="AB644" s="43" t="s">
        <v>534</v>
      </c>
      <c r="AC644" s="43" t="s">
        <v>535</v>
      </c>
      <c r="AD644" s="43" t="s">
        <v>225</v>
      </c>
    </row>
    <row r="645" spans="28:30" x14ac:dyDescent="0.15">
      <c r="AB645" s="43" t="s">
        <v>639</v>
      </c>
      <c r="AC645" s="43" t="s">
        <v>555</v>
      </c>
      <c r="AD645" s="43" t="s">
        <v>640</v>
      </c>
    </row>
    <row r="646" spans="28:30" x14ac:dyDescent="0.15">
      <c r="AB646" s="43" t="s">
        <v>639</v>
      </c>
      <c r="AC646" s="43" t="s">
        <v>555</v>
      </c>
      <c r="AD646" s="43" t="s">
        <v>640</v>
      </c>
    </row>
    <row r="647" spans="28:30" x14ac:dyDescent="0.15">
      <c r="AB647" s="43" t="s">
        <v>639</v>
      </c>
      <c r="AC647" s="43" t="s">
        <v>555</v>
      </c>
      <c r="AD647" s="43" t="s">
        <v>640</v>
      </c>
    </row>
    <row r="648" spans="28:30" x14ac:dyDescent="0.15">
      <c r="AB648" s="43" t="s">
        <v>639</v>
      </c>
      <c r="AC648" s="43" t="s">
        <v>555</v>
      </c>
      <c r="AD648" s="43" t="s">
        <v>640</v>
      </c>
    </row>
    <row r="649" spans="28:30" x14ac:dyDescent="0.15">
      <c r="AB649" s="43" t="s">
        <v>536</v>
      </c>
      <c r="AC649" s="43" t="s">
        <v>537</v>
      </c>
      <c r="AD649" s="43" t="s">
        <v>348</v>
      </c>
    </row>
    <row r="650" spans="28:30" x14ac:dyDescent="0.15">
      <c r="AB650" s="43" t="s">
        <v>232</v>
      </c>
      <c r="AC650" s="43" t="s">
        <v>233</v>
      </c>
      <c r="AD650" s="43" t="s">
        <v>234</v>
      </c>
    </row>
    <row r="651" spans="28:30" x14ac:dyDescent="0.15">
      <c r="AB651" s="43" t="s">
        <v>232</v>
      </c>
      <c r="AC651" s="43" t="s">
        <v>233</v>
      </c>
      <c r="AD651" s="43" t="s">
        <v>234</v>
      </c>
    </row>
    <row r="652" spans="28:30" x14ac:dyDescent="0.15">
      <c r="AB652" s="43" t="s">
        <v>232</v>
      </c>
      <c r="AC652" s="43" t="s">
        <v>233</v>
      </c>
      <c r="AD652" s="43" t="s">
        <v>234</v>
      </c>
    </row>
    <row r="653" spans="28:30" x14ac:dyDescent="0.15">
      <c r="AB653" s="43" t="s">
        <v>538</v>
      </c>
      <c r="AC653" s="43" t="s">
        <v>539</v>
      </c>
      <c r="AD653" s="43" t="s">
        <v>278</v>
      </c>
    </row>
    <row r="654" spans="28:30" x14ac:dyDescent="0.15">
      <c r="AB654" s="43" t="s">
        <v>538</v>
      </c>
      <c r="AC654" s="43" t="s">
        <v>539</v>
      </c>
      <c r="AD654" s="43" t="s">
        <v>207</v>
      </c>
    </row>
    <row r="655" spans="28:30" x14ac:dyDescent="0.15">
      <c r="AB655" s="43" t="s">
        <v>235</v>
      </c>
      <c r="AC655" s="43" t="s">
        <v>236</v>
      </c>
      <c r="AD655" s="43" t="s">
        <v>237</v>
      </c>
    </row>
    <row r="656" spans="28:30" x14ac:dyDescent="0.15">
      <c r="AB656" s="43" t="s">
        <v>540</v>
      </c>
      <c r="AC656" s="43" t="s">
        <v>541</v>
      </c>
      <c r="AD656" s="43" t="s">
        <v>542</v>
      </c>
    </row>
    <row r="657" spans="28:30" x14ac:dyDescent="0.15">
      <c r="AB657" s="43" t="s">
        <v>641</v>
      </c>
      <c r="AC657" s="43" t="s">
        <v>642</v>
      </c>
      <c r="AD657" s="43" t="s">
        <v>603</v>
      </c>
    </row>
    <row r="658" spans="28:30" x14ac:dyDescent="0.15">
      <c r="AB658" s="43" t="s">
        <v>643</v>
      </c>
      <c r="AC658" s="43" t="s">
        <v>644</v>
      </c>
      <c r="AD658" s="43" t="s">
        <v>645</v>
      </c>
    </row>
    <row r="659" spans="28:30" x14ac:dyDescent="0.15">
      <c r="AB659" s="43" t="s">
        <v>643</v>
      </c>
      <c r="AC659" s="43" t="s">
        <v>644</v>
      </c>
      <c r="AD659" s="43" t="s">
        <v>645</v>
      </c>
    </row>
    <row r="660" spans="28:30" x14ac:dyDescent="0.15">
      <c r="AB660" s="43" t="s">
        <v>643</v>
      </c>
      <c r="AC660" s="43" t="s">
        <v>644</v>
      </c>
      <c r="AD660" s="43" t="s">
        <v>645</v>
      </c>
    </row>
    <row r="661" spans="28:30" x14ac:dyDescent="0.15">
      <c r="AB661" s="43" t="s">
        <v>643</v>
      </c>
      <c r="AC661" s="43" t="s">
        <v>644</v>
      </c>
      <c r="AD661" s="43" t="s">
        <v>645</v>
      </c>
    </row>
    <row r="662" spans="28:30" x14ac:dyDescent="0.15">
      <c r="AB662" s="43" t="s">
        <v>543</v>
      </c>
      <c r="AC662" s="43" t="s">
        <v>446</v>
      </c>
      <c r="AD662" s="43" t="s">
        <v>544</v>
      </c>
    </row>
    <row r="663" spans="28:30" x14ac:dyDescent="0.15">
      <c r="AB663" s="43" t="s">
        <v>545</v>
      </c>
      <c r="AC663" s="43" t="s">
        <v>546</v>
      </c>
      <c r="AD663" s="43" t="s">
        <v>374</v>
      </c>
    </row>
    <row r="664" spans="28:30" x14ac:dyDescent="0.15">
      <c r="AB664" s="43" t="s">
        <v>547</v>
      </c>
      <c r="AC664" s="43" t="s">
        <v>548</v>
      </c>
      <c r="AD664" s="43" t="s">
        <v>419</v>
      </c>
    </row>
    <row r="665" spans="28:30" x14ac:dyDescent="0.15">
      <c r="AB665" s="43" t="s">
        <v>646</v>
      </c>
      <c r="AC665" s="43" t="s">
        <v>644</v>
      </c>
      <c r="AD665" s="43" t="s">
        <v>647</v>
      </c>
    </row>
    <row r="666" spans="28:30" x14ac:dyDescent="0.15">
      <c r="AB666" s="43" t="s">
        <v>646</v>
      </c>
      <c r="AC666" s="43" t="s">
        <v>644</v>
      </c>
      <c r="AD666" s="43" t="s">
        <v>647</v>
      </c>
    </row>
    <row r="667" spans="28:30" x14ac:dyDescent="0.15">
      <c r="AB667" s="43" t="s">
        <v>646</v>
      </c>
      <c r="AC667" s="43" t="s">
        <v>644</v>
      </c>
      <c r="AD667" s="43" t="s">
        <v>647</v>
      </c>
    </row>
    <row r="668" spans="28:30" x14ac:dyDescent="0.15">
      <c r="AB668" s="43" t="s">
        <v>646</v>
      </c>
      <c r="AC668" s="43" t="s">
        <v>644</v>
      </c>
      <c r="AD668" s="43" t="s">
        <v>647</v>
      </c>
    </row>
    <row r="669" spans="28:30" x14ac:dyDescent="0.15">
      <c r="AB669" s="43" t="s">
        <v>578</v>
      </c>
      <c r="AC669" s="43" t="s">
        <v>567</v>
      </c>
      <c r="AD669" s="43" t="s">
        <v>447</v>
      </c>
    </row>
    <row r="670" spans="28:30" x14ac:dyDescent="0.15">
      <c r="AB670" s="43" t="s">
        <v>578</v>
      </c>
      <c r="AC670" s="43" t="s">
        <v>567</v>
      </c>
      <c r="AD670" s="43" t="s">
        <v>447</v>
      </c>
    </row>
    <row r="671" spans="28:30" x14ac:dyDescent="0.15">
      <c r="AB671" s="43" t="s">
        <v>574</v>
      </c>
      <c r="AC671" s="43" t="s">
        <v>193</v>
      </c>
      <c r="AD671" s="43" t="s">
        <v>575</v>
      </c>
    </row>
    <row r="672" spans="28:30" x14ac:dyDescent="0.15">
      <c r="AB672" s="43" t="s">
        <v>574</v>
      </c>
      <c r="AC672" s="43" t="s">
        <v>193</v>
      </c>
      <c r="AD672" s="43" t="s">
        <v>575</v>
      </c>
    </row>
    <row r="673" spans="28:30" x14ac:dyDescent="0.15">
      <c r="AB673" s="43" t="s">
        <v>549</v>
      </c>
      <c r="AC673" s="43" t="s">
        <v>541</v>
      </c>
      <c r="AD673" s="43" t="s">
        <v>550</v>
      </c>
    </row>
    <row r="674" spans="28:30" x14ac:dyDescent="0.15">
      <c r="AB674" s="43" t="s">
        <v>551</v>
      </c>
      <c r="AC674" s="43" t="s">
        <v>541</v>
      </c>
      <c r="AD674" s="43" t="s">
        <v>552</v>
      </c>
    </row>
    <row r="675" spans="28:30" x14ac:dyDescent="0.15">
      <c r="AB675" s="43" t="s">
        <v>576</v>
      </c>
      <c r="AC675" s="43" t="s">
        <v>577</v>
      </c>
      <c r="AD675" s="43" t="s">
        <v>447</v>
      </c>
    </row>
    <row r="676" spans="28:30" x14ac:dyDescent="0.15">
      <c r="AB676" s="43" t="s">
        <v>576</v>
      </c>
      <c r="AC676" s="43" t="s">
        <v>577</v>
      </c>
      <c r="AD676" s="43" t="s">
        <v>447</v>
      </c>
    </row>
  </sheetData>
  <sheetProtection formatColumns="0" formatRows="0"/>
  <phoneticPr fontId="33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_REESTR">
    <tabColor indexed="47"/>
  </sheetPr>
  <dimension ref="A1"/>
  <sheetViews>
    <sheetView workbookViewId="0"/>
  </sheetViews>
  <sheetFormatPr defaultRowHeight="11.25" x14ac:dyDescent="0.2"/>
  <cols>
    <col min="1" max="16384" width="9.140625" style="45"/>
  </cols>
  <sheetData/>
  <sheetProtection formatColumns="0" formatRows="0"/>
  <phoneticPr fontId="32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_Tech">
    <tabColor indexed="47"/>
  </sheetPr>
  <dimension ref="A2:X3"/>
  <sheetViews>
    <sheetView zoomScaleNormal="70" workbookViewId="0"/>
  </sheetViews>
  <sheetFormatPr defaultRowHeight="11.25" x14ac:dyDescent="0.15"/>
  <cols>
    <col min="1" max="16384" width="9.140625" style="13"/>
  </cols>
  <sheetData>
    <row r="2" spans="1:24" x14ac:dyDescent="0.15">
      <c r="A2" s="223" t="s">
        <v>139</v>
      </c>
      <c r="B2" s="223"/>
    </row>
    <row r="3" spans="1:24" s="49" customFormat="1" ht="30" customHeight="1" x14ac:dyDescent="0.2">
      <c r="C3" s="145"/>
      <c r="D3" s="144"/>
      <c r="E3" s="58"/>
      <c r="F3" s="48">
        <f>G3+L3</f>
        <v>0</v>
      </c>
      <c r="G3" s="48">
        <f>H3+I3+J3+K3</f>
        <v>0</v>
      </c>
      <c r="H3" s="56"/>
      <c r="I3" s="56"/>
      <c r="J3" s="56"/>
      <c r="K3" s="56"/>
      <c r="L3" s="48">
        <f>M3+N3+O3+P3</f>
        <v>0</v>
      </c>
      <c r="M3" s="56"/>
      <c r="N3" s="56"/>
      <c r="O3" s="56"/>
      <c r="P3" s="56"/>
      <c r="Q3" s="56"/>
      <c r="R3" s="56"/>
      <c r="S3" s="48">
        <f>T3+U3</f>
        <v>0</v>
      </c>
      <c r="T3" s="56"/>
      <c r="U3" s="56"/>
      <c r="V3" s="56"/>
      <c r="W3" s="57">
        <f>S3-V3</f>
        <v>0</v>
      </c>
      <c r="X3" s="143"/>
    </row>
  </sheetData>
  <sheetProtection formatColumns="0" formatRows="0"/>
  <mergeCells count="1">
    <mergeCell ref="A2:B2"/>
  </mergeCells>
  <phoneticPr fontId="33" type="noConversion"/>
  <dataValidations count="3">
    <dataValidation type="decimal" allowBlank="1" showInputMessage="1" showErrorMessage="1" errorTitle="Внимание" error="Допускается ввод только действительных чисел!" sqref="H3:K3 M3:R3 T3:V3">
      <formula1>-9.99999999999999E+23</formula1>
      <formula2>9.99999999999999E+23</formula2>
    </dataValidation>
    <dataValidation type="decimal" allowBlank="1" showInputMessage="1" showErrorMessage="1" sqref="F3:G3 L3 S3">
      <formula1>-9.99999999999999E+29</formula1>
      <formula2>9.99999999999999E+30</formula2>
    </dataValidation>
    <dataValidation type="list" allowBlank="1" showInputMessage="1" showErrorMessage="1" sqref="E3">
      <formula1>sbwt_name</formula1>
    </dataValidation>
  </dataValidation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Инструкция</vt:lpstr>
      <vt:lpstr>Титульный</vt:lpstr>
      <vt:lpstr>Потери</vt:lpstr>
      <vt:lpstr>Проверка</vt:lpstr>
      <vt:lpstr>_prd2</vt:lpstr>
      <vt:lpstr>add_sbwt_company</vt:lpstr>
      <vt:lpstr>DELETE_LOSTS_HL_COLUMN_MARKER</vt:lpstr>
      <vt:lpstr>god</vt:lpstr>
      <vt:lpstr>inn</vt:lpstr>
      <vt:lpstr>kpp</vt:lpstr>
      <vt:lpstr>LIST_ORG_EE</vt:lpstr>
      <vt:lpstr>logic</vt:lpstr>
      <vt:lpstr>MONTH</vt:lpstr>
      <vt:lpstr>org</vt:lpstr>
      <vt:lpstr>post_name</vt:lpstr>
      <vt:lpstr>potr_name</vt:lpstr>
      <vt:lpstr>reg_name</vt:lpstr>
      <vt:lpstr>REGION</vt:lpstr>
      <vt:lpstr>region_range</vt:lpstr>
      <vt:lpstr>sbwt_name</vt:lpstr>
      <vt:lpstr>sbwt_name_o</vt:lpstr>
      <vt:lpstr>sbwt_name_oep</vt:lpstr>
      <vt:lpstr>sbwt_name_p</vt:lpstr>
      <vt:lpstr>sbwt_post_name</vt:lpstr>
      <vt:lpstr>title_post_name</vt:lpstr>
      <vt:lpstr>title_sbwt_name</vt:lpstr>
      <vt:lpstr>title_tso_name</vt:lpstr>
      <vt:lpstr>tso_name</vt:lpstr>
      <vt:lpstr>tso_name_p</vt:lpstr>
      <vt:lpstr>version</vt:lpstr>
      <vt:lpstr>XML_ORG_LIST_TAG_NAMES</vt:lpstr>
      <vt:lpstr>YEAR</vt:lpstr>
    </vt:vector>
  </TitlesOfParts>
  <Company>*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Данные о фактических объёмах покупки сетевыми организациями электроэнергии на компенсацию потерь в части передачи ее сторонним потребителям</dc:title>
  <dc:subject>Данные о фактических объёмах покупки сетевыми организациями электроэнергии на компенсацию потерь в части передачи ее сторонним потребителям</dc:subject>
  <dc:creator>Admin</dc:creator>
  <dc:description/>
  <cp:lastModifiedBy>Admin</cp:lastModifiedBy>
  <cp:lastPrinted>2016-07-18T10:09:52Z</cp:lastPrinted>
  <dcterms:created xsi:type="dcterms:W3CDTF">2009-01-25T23:42:29Z</dcterms:created>
  <dcterms:modified xsi:type="dcterms:W3CDTF">2016-08-15T10:59:42Z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atus">
    <vt:i4>2</vt:i4>
  </property>
  <property fmtid="{D5CDD505-2E9C-101B-9397-08002B2CF9AE}" pid="3" name="Version">
    <vt:lpwstr>KOTEL.POTERI.NET.FACT.5.72</vt:lpwstr>
  </property>
  <property fmtid="{D5CDD505-2E9C-101B-9397-08002B2CF9AE}" pid="4" name="entityid">
    <vt:lpwstr/>
  </property>
  <property fmtid="{D5CDD505-2E9C-101B-9397-08002B2CF9AE}" pid="5" name="UserComments">
    <vt:lpwstr/>
  </property>
  <property fmtid="{D5CDD505-2E9C-101B-9397-08002B2CF9AE}" pid="6" name="keywords">
    <vt:lpwstr/>
  </property>
  <property fmtid="{D5CDD505-2E9C-101B-9397-08002B2CF9AE}" pid="7" name="PeriodLength">
    <vt:lpwstr/>
  </property>
  <property fmtid="{D5CDD505-2E9C-101B-9397-08002B2CF9AE}" pid="8" name="Period">
    <vt:lpwstr/>
  </property>
  <property fmtid="{D5CDD505-2E9C-101B-9397-08002B2CF9AE}" pid="9" name="EditTemplate">
    <vt:bool>true</vt:bool>
  </property>
  <property fmtid="{D5CDD505-2E9C-101B-9397-08002B2CF9AE}" pid="10" name="CurrentVersion">
    <vt:lpwstr>2.0</vt:lpwstr>
  </property>
  <property fmtid="{D5CDD505-2E9C-101B-9397-08002B2CF9AE}" pid="11" name="XsltDocFilePath">
    <vt:lpwstr/>
  </property>
  <property fmtid="{D5CDD505-2E9C-101B-9397-08002B2CF9AE}" pid="12" name="XslViewFilePath">
    <vt:lpwstr/>
  </property>
  <property fmtid="{D5CDD505-2E9C-101B-9397-08002B2CF9AE}" pid="13" name="RootDocFilePath">
    <vt:lpwstr/>
  </property>
  <property fmtid="{D5CDD505-2E9C-101B-9397-08002B2CF9AE}" pid="14" name="HtmlTempFilePath">
    <vt:lpwstr/>
  </property>
  <property fmtid="{D5CDD505-2E9C-101B-9397-08002B2CF9AE}" pid="15" name="XMLTempFilePath">
    <vt:lpwstr/>
  </property>
  <property fmtid="{D5CDD505-2E9C-101B-9397-08002B2CF9AE}" pid="16" name="TemplateOperationMode">
    <vt:i4>3</vt:i4>
  </property>
</Properties>
</file>